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195" windowHeight="9975" activeTab="0"/>
  </bookViews>
  <sheets>
    <sheet name="AÑO 2012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<sst xmlns="http://schemas.openxmlformats.org/spreadsheetml/2006/main" count="249" uniqueCount="129">
  <si>
    <t xml:space="preserve">PRESUPUESTO 2012
Moneda Nacional - Miles de Pesos - Monto Devengado
</t>
  </si>
  <si>
    <t>Sub-Ítem</t>
  </si>
  <si>
    <t>Clasificación presupuestaria</t>
  </si>
  <si>
    <t>Presupuesto inicial Decreto N° 7945 22/12/2011</t>
  </si>
  <si>
    <t>Modificaciones n°1 Ajuste de Caja</t>
  </si>
  <si>
    <t>Modificaciones n°2</t>
  </si>
  <si>
    <t>Presupuesto Final</t>
  </si>
  <si>
    <t>Decreto N° 4102</t>
  </si>
  <si>
    <t>Presupuesto Vigente</t>
  </si>
  <si>
    <t>Ejecución Acumulada Enero-Agosto</t>
  </si>
  <si>
    <t>Enlace a Modificaciones</t>
  </si>
  <si>
    <t>INGRESOS</t>
  </si>
  <si>
    <t>03.01</t>
  </si>
  <si>
    <t>Patentes y Tasas por Derechos</t>
  </si>
  <si>
    <t>03.02</t>
  </si>
  <si>
    <t>Permisos y Licencias</t>
  </si>
  <si>
    <t>03.03</t>
  </si>
  <si>
    <t>Participación en Impuesto Territorial  Art. 37   DL.Nº 3.063, de 1979</t>
  </si>
  <si>
    <t>03.99</t>
  </si>
  <si>
    <t>Otros Tributos</t>
  </si>
  <si>
    <t>05.03</t>
  </si>
  <si>
    <t>De Otras Entidades Públicas</t>
  </si>
  <si>
    <t>06.01</t>
  </si>
  <si>
    <t>Arriendo de Activos No Financieros</t>
  </si>
  <si>
    <t>06.02</t>
  </si>
  <si>
    <t>Dividendos</t>
  </si>
  <si>
    <t>06.03</t>
  </si>
  <si>
    <t>Intereses</t>
  </si>
  <si>
    <t>07.02</t>
  </si>
  <si>
    <t>Venta de Servicios</t>
  </si>
  <si>
    <t>08.01</t>
  </si>
  <si>
    <t>Recuperaciones y Reembolsos por Licencias  Médicas</t>
  </si>
  <si>
    <t>08.02</t>
  </si>
  <si>
    <t>Multas y Sanciones Pecuniarias</t>
  </si>
  <si>
    <t>08.03</t>
  </si>
  <si>
    <t>Participación del Fondo Común Municipal  Art. 38  D. L.  Nº 3.063 , DE 1979</t>
  </si>
  <si>
    <t>08.04</t>
  </si>
  <si>
    <t>Fondos de Terceros</t>
  </si>
  <si>
    <t>08.99</t>
  </si>
  <si>
    <t>Otros</t>
  </si>
  <si>
    <t>12.10</t>
  </si>
  <si>
    <t>Ingresos por Percibir</t>
  </si>
  <si>
    <t>13.03</t>
  </si>
  <si>
    <t>14.01</t>
  </si>
  <si>
    <t>Endeudamiento Interno</t>
  </si>
  <si>
    <t>15</t>
  </si>
  <si>
    <t>Saldo Inicial de Caja</t>
  </si>
  <si>
    <t>TOTAL INGRESO</t>
  </si>
  <si>
    <t>TOTALES</t>
  </si>
  <si>
    <t>GASTOS</t>
  </si>
  <si>
    <t>PPTO VIGENTE</t>
  </si>
  <si>
    <t>ENE-AGO</t>
  </si>
  <si>
    <t>21.01</t>
  </si>
  <si>
    <t>Personal de Planta</t>
  </si>
  <si>
    <t>21.02</t>
  </si>
  <si>
    <t>Personal a Contrata</t>
  </si>
  <si>
    <t>21.03</t>
  </si>
  <si>
    <t>Otras Remuneraciones</t>
  </si>
  <si>
    <t>21.04</t>
  </si>
  <si>
    <t>Otras Gastos en Personal</t>
  </si>
  <si>
    <t>22.01</t>
  </si>
  <si>
    <t>Alimentos y Bebidas</t>
  </si>
  <si>
    <t>22.02</t>
  </si>
  <si>
    <t>Textiles, Vestuario y Calzado</t>
  </si>
  <si>
    <t>22.03</t>
  </si>
  <si>
    <t>Combustibles y Lubricantes</t>
  </si>
  <si>
    <t>22.04</t>
  </si>
  <si>
    <t>Materiales de Uso o Consumo</t>
  </si>
  <si>
    <t>22.05</t>
  </si>
  <si>
    <t>Servicios Básicos</t>
  </si>
  <si>
    <t>22.06</t>
  </si>
  <si>
    <t>Mantenimiento y Reparaciones</t>
  </si>
  <si>
    <t>22.07</t>
  </si>
  <si>
    <t>Publicidad y Difusión</t>
  </si>
  <si>
    <t>22.08</t>
  </si>
  <si>
    <t>Servicios Generales</t>
  </si>
  <si>
    <t>22.09</t>
  </si>
  <si>
    <t>Arriendos</t>
  </si>
  <si>
    <t>22.10</t>
  </si>
  <si>
    <t>Servicios Financieros y de Seguros</t>
  </si>
  <si>
    <t>22.11</t>
  </si>
  <si>
    <t>Servicios Técnicos y Profesionales</t>
  </si>
  <si>
    <t>22.12</t>
  </si>
  <si>
    <t>Otros Gastos en Bienes y Servicios  de Consumo</t>
  </si>
  <si>
    <t>23.01</t>
  </si>
  <si>
    <t>Prestaciones Previsionales</t>
  </si>
  <si>
    <t>23.03</t>
  </si>
  <si>
    <t>PRESTACIONES SOCIALES DEL EMPLEADOR</t>
  </si>
  <si>
    <t>24</t>
  </si>
  <si>
    <t>C x P Transferencias Corrientes</t>
  </si>
  <si>
    <t>25.01</t>
  </si>
  <si>
    <t>Impuestos</t>
  </si>
  <si>
    <t>26.01</t>
  </si>
  <si>
    <t>Devoluciones</t>
  </si>
  <si>
    <t>26.02</t>
  </si>
  <si>
    <t>Compensaciones por daños a terceros y/o a la propi</t>
  </si>
  <si>
    <t>26.04</t>
  </si>
  <si>
    <t>Aplicación Fondos de Terceros</t>
  </si>
  <si>
    <t>29.02</t>
  </si>
  <si>
    <t>Edificios</t>
  </si>
  <si>
    <t>29.03</t>
  </si>
  <si>
    <t>Vehículos</t>
  </si>
  <si>
    <t>29.04</t>
  </si>
  <si>
    <t>Mobiliario y Otros</t>
  </si>
  <si>
    <t>29.05</t>
  </si>
  <si>
    <t>Máquinas y Equipos</t>
  </si>
  <si>
    <t>29.06</t>
  </si>
  <si>
    <t>Equipos Informáticos</t>
  </si>
  <si>
    <t>29.07</t>
  </si>
  <si>
    <t>Programas Informáticos</t>
  </si>
  <si>
    <t>31.01</t>
  </si>
  <si>
    <t>Estudios Básicos</t>
  </si>
  <si>
    <t>31.02</t>
  </si>
  <si>
    <t>Proyectos</t>
  </si>
  <si>
    <t>33.01</t>
  </si>
  <si>
    <t>Al Sector Privado</t>
  </si>
  <si>
    <t>33.03</t>
  </si>
  <si>
    <t>A Otras Entidades Públicas</t>
  </si>
  <si>
    <t>34.01</t>
  </si>
  <si>
    <t>Amortización Deuda Interna</t>
  </si>
  <si>
    <t>34.03</t>
  </si>
  <si>
    <t>Intereses Deuda Interna</t>
  </si>
  <si>
    <t>34.05</t>
  </si>
  <si>
    <t>Otros Gastos Financieros Deuda Interna</t>
  </si>
  <si>
    <t>34.07</t>
  </si>
  <si>
    <t>Deuda Flotante</t>
  </si>
  <si>
    <t>TOTAL GASTO</t>
  </si>
  <si>
    <t>Modificaciones n°3</t>
  </si>
  <si>
    <t xml:space="preserve">Decreto N° 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</si>
</sst>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mmm\-yyyy"/>
    <numFmt numFmtId="167" formatCode="_ * #,##0_ ;_ * \-#,##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Calibri"/>
      <family val="2"/>
    </font>
    <font>
      <u val="single"/>
      <sz val="8"/>
      <color indexed="63"/>
      <name val="Calibri"/>
      <family val="2"/>
    </font>
    <font>
      <b/>
      <sz val="8"/>
      <color indexed="63"/>
      <name val="Calibri"/>
      <family val="2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sz val="6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0" fillId="0" borderId="0" xfId="0" applyNumberFormat="1" applyAlignment="1">
      <alignment/>
    </xf>
    <xf numFmtId="165" fontId="0" fillId="0" borderId="0" xfId="46" applyNumberFormat="1" applyFont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1:P68"/>
  <sheetViews>
    <sheetView tabSelected="1" workbookViewId="0" topLeftCell="A1">
      <selection activeCell="K59" sqref="K59"/>
    </sheetView>
  </sheetViews>
  <sheetFormatPr defaultColWidth="11.421875" defaultRowHeight="15"/>
  <cols>
    <col min="1" max="1" width="4.00390625" style="0" customWidth="1"/>
    <col min="3" max="3" width="54.421875" style="0" bestFit="1" customWidth="1"/>
    <col min="4" max="4" width="15.140625" style="0" bestFit="1" customWidth="1"/>
    <col min="5" max="5" width="16.28125" style="0" bestFit="1" customWidth="1"/>
    <col min="6" max="7" width="16.28125" style="0" customWidth="1"/>
    <col min="8" max="8" width="15.57421875" style="0" bestFit="1" customWidth="1"/>
    <col min="10" max="10" width="11.421875" style="0" customWidth="1"/>
    <col min="11" max="11" width="54.28125" style="0" customWidth="1"/>
    <col min="12" max="12" width="15.00390625" style="0" customWidth="1"/>
    <col min="13" max="13" width="17.8515625" style="0" customWidth="1"/>
  </cols>
  <sheetData>
    <row r="1" spans="2:8" s="31" customFormat="1" ht="21" customHeight="1" thickBot="1">
      <c r="B1" s="39" t="s">
        <v>0</v>
      </c>
      <c r="C1" s="40"/>
      <c r="D1" s="40"/>
      <c r="E1" s="40"/>
      <c r="F1" s="40"/>
      <c r="G1" s="40"/>
      <c r="H1" s="41"/>
    </row>
    <row r="2" spans="2:13" ht="21" customHeight="1">
      <c r="B2" s="42" t="s">
        <v>1</v>
      </c>
      <c r="C2" s="45" t="s">
        <v>2</v>
      </c>
      <c r="D2" s="45" t="s">
        <v>3</v>
      </c>
      <c r="E2" s="1" t="s">
        <v>4</v>
      </c>
      <c r="F2" s="1" t="s">
        <v>5</v>
      </c>
      <c r="G2" s="1" t="s">
        <v>127</v>
      </c>
      <c r="H2" s="48" t="s">
        <v>6</v>
      </c>
      <c r="I2" s="31"/>
      <c r="J2" s="31"/>
      <c r="K2" s="31"/>
      <c r="L2" s="31"/>
      <c r="M2" s="31"/>
    </row>
    <row r="3" spans="2:13" ht="21" customHeight="1" thickBot="1">
      <c r="B3" s="43"/>
      <c r="C3" s="46"/>
      <c r="D3" s="46"/>
      <c r="E3" s="28" t="s">
        <v>128</v>
      </c>
      <c r="F3" s="28" t="s">
        <v>7</v>
      </c>
      <c r="G3" s="28" t="s">
        <v>128</v>
      </c>
      <c r="H3" s="49"/>
      <c r="I3" s="31"/>
      <c r="J3" s="31"/>
      <c r="K3" s="31"/>
      <c r="L3" s="31"/>
      <c r="M3" s="31"/>
    </row>
    <row r="4" spans="2:13" ht="21" customHeight="1">
      <c r="B4" s="43"/>
      <c r="C4" s="46"/>
      <c r="D4" s="46"/>
      <c r="E4" s="29">
        <v>41022</v>
      </c>
      <c r="F4" s="29">
        <v>41096</v>
      </c>
      <c r="G4" s="29">
        <v>41097</v>
      </c>
      <c r="H4" s="49"/>
      <c r="I4" s="31"/>
      <c r="J4" s="51" t="s">
        <v>1</v>
      </c>
      <c r="K4" s="51" t="s">
        <v>2</v>
      </c>
      <c r="L4" s="51" t="s">
        <v>8</v>
      </c>
      <c r="M4" s="51" t="s">
        <v>9</v>
      </c>
    </row>
    <row r="5" spans="2:13" ht="21" customHeight="1" thickBot="1">
      <c r="B5" s="44"/>
      <c r="C5" s="47"/>
      <c r="D5" s="47"/>
      <c r="E5" s="30" t="s">
        <v>10</v>
      </c>
      <c r="F5" s="30" t="s">
        <v>10</v>
      </c>
      <c r="G5" s="30" t="s">
        <v>10</v>
      </c>
      <c r="H5" s="50"/>
      <c r="I5" s="31"/>
      <c r="J5" s="52"/>
      <c r="K5" s="53"/>
      <c r="L5" s="52"/>
      <c r="M5" s="52"/>
    </row>
    <row r="6" spans="2:13" ht="15.75" thickBot="1">
      <c r="B6" s="54" t="s">
        <v>11</v>
      </c>
      <c r="C6" s="54"/>
      <c r="D6" s="32"/>
      <c r="E6" s="33"/>
      <c r="F6" s="33"/>
      <c r="G6" s="33"/>
      <c r="H6" s="34"/>
      <c r="I6" s="31"/>
      <c r="J6" s="53"/>
      <c r="K6" s="2" t="s">
        <v>11</v>
      </c>
      <c r="L6" s="53"/>
      <c r="M6" s="53"/>
    </row>
    <row r="7" spans="2:14" ht="15">
      <c r="B7" s="3" t="s">
        <v>12</v>
      </c>
      <c r="C7" s="4" t="s">
        <v>13</v>
      </c>
      <c r="D7" s="5">
        <v>9144487059</v>
      </c>
      <c r="E7" s="6">
        <v>0</v>
      </c>
      <c r="F7" s="6">
        <v>0</v>
      </c>
      <c r="G7" s="6">
        <v>0</v>
      </c>
      <c r="H7" s="7">
        <f>SUM(D7:G7)</f>
        <v>9144487059</v>
      </c>
      <c r="I7" s="31"/>
      <c r="J7" s="8" t="s">
        <v>12</v>
      </c>
      <c r="K7" s="9" t="s">
        <v>13</v>
      </c>
      <c r="L7" s="6">
        <f>+H7</f>
        <v>9144487059</v>
      </c>
      <c r="M7" s="6">
        <v>7947468565</v>
      </c>
      <c r="N7" s="10"/>
    </row>
    <row r="8" spans="2:14" ht="15">
      <c r="B8" s="3" t="s">
        <v>14</v>
      </c>
      <c r="C8" s="4" t="s">
        <v>15</v>
      </c>
      <c r="D8" s="5">
        <v>5643480704</v>
      </c>
      <c r="E8" s="6">
        <v>0</v>
      </c>
      <c r="F8" s="6">
        <v>0</v>
      </c>
      <c r="G8" s="6">
        <v>0</v>
      </c>
      <c r="H8" s="7">
        <f aca="true" t="shared" si="0" ref="H8:H24">SUM(D8:G8)</f>
        <v>5643480704</v>
      </c>
      <c r="I8" s="31"/>
      <c r="J8" s="8" t="s">
        <v>14</v>
      </c>
      <c r="K8" s="9" t="s">
        <v>15</v>
      </c>
      <c r="L8" s="6">
        <f aca="true" t="shared" si="1" ref="L8:L24">+H8</f>
        <v>5643480704</v>
      </c>
      <c r="M8" s="6">
        <v>4420516060</v>
      </c>
      <c r="N8" s="10"/>
    </row>
    <row r="9" spans="2:14" ht="15">
      <c r="B9" s="3" t="s">
        <v>16</v>
      </c>
      <c r="C9" s="4" t="s">
        <v>17</v>
      </c>
      <c r="D9" s="5">
        <v>3149427480</v>
      </c>
      <c r="E9" s="6">
        <v>0</v>
      </c>
      <c r="F9" s="6">
        <v>0</v>
      </c>
      <c r="G9" s="6">
        <v>0</v>
      </c>
      <c r="H9" s="7">
        <f t="shared" si="0"/>
        <v>3149427480</v>
      </c>
      <c r="I9" s="31"/>
      <c r="J9" s="8" t="s">
        <v>16</v>
      </c>
      <c r="K9" s="9" t="s">
        <v>17</v>
      </c>
      <c r="L9" s="6">
        <f t="shared" si="1"/>
        <v>3149427480</v>
      </c>
      <c r="M9" s="6">
        <v>1629274491</v>
      </c>
      <c r="N9" s="10"/>
    </row>
    <row r="10" spans="2:14" ht="15">
      <c r="B10" s="3" t="s">
        <v>18</v>
      </c>
      <c r="C10" s="4" t="s">
        <v>19</v>
      </c>
      <c r="D10" s="5">
        <v>0</v>
      </c>
      <c r="E10" s="6">
        <v>0</v>
      </c>
      <c r="F10" s="6">
        <v>0</v>
      </c>
      <c r="G10" s="6">
        <v>0</v>
      </c>
      <c r="H10" s="7">
        <f t="shared" si="0"/>
        <v>0</v>
      </c>
      <c r="I10" s="31"/>
      <c r="J10" s="8" t="s">
        <v>18</v>
      </c>
      <c r="K10" s="9" t="s">
        <v>19</v>
      </c>
      <c r="L10" s="6">
        <f t="shared" si="1"/>
        <v>0</v>
      </c>
      <c r="M10" s="6">
        <v>8731</v>
      </c>
      <c r="N10" s="10"/>
    </row>
    <row r="11" spans="2:14" ht="15">
      <c r="B11" s="3" t="s">
        <v>20</v>
      </c>
      <c r="C11" s="4" t="s">
        <v>21</v>
      </c>
      <c r="D11" s="5">
        <v>42427747</v>
      </c>
      <c r="E11" s="6">
        <v>186187051</v>
      </c>
      <c r="F11" s="6">
        <v>0</v>
      </c>
      <c r="G11" s="6">
        <v>579967492</v>
      </c>
      <c r="H11" s="7">
        <f t="shared" si="0"/>
        <v>808582290</v>
      </c>
      <c r="I11" s="31"/>
      <c r="J11" s="8" t="s">
        <v>20</v>
      </c>
      <c r="K11" s="9" t="s">
        <v>21</v>
      </c>
      <c r="L11" s="6">
        <f t="shared" si="1"/>
        <v>808582290</v>
      </c>
      <c r="M11" s="6">
        <v>1419851801</v>
      </c>
      <c r="N11" s="10"/>
    </row>
    <row r="12" spans="2:14" ht="15">
      <c r="B12" s="3" t="s">
        <v>22</v>
      </c>
      <c r="C12" s="4" t="s">
        <v>23</v>
      </c>
      <c r="D12" s="5">
        <v>102299769</v>
      </c>
      <c r="E12" s="6">
        <v>0</v>
      </c>
      <c r="F12" s="6">
        <v>0</v>
      </c>
      <c r="G12" s="6">
        <v>0</v>
      </c>
      <c r="H12" s="7">
        <f t="shared" si="0"/>
        <v>102299769</v>
      </c>
      <c r="I12" s="31"/>
      <c r="J12" s="8" t="s">
        <v>22</v>
      </c>
      <c r="K12" s="9" t="s">
        <v>23</v>
      </c>
      <c r="L12" s="6">
        <f t="shared" si="1"/>
        <v>102299769</v>
      </c>
      <c r="M12" s="6">
        <v>33839086</v>
      </c>
      <c r="N12" s="10"/>
    </row>
    <row r="13" spans="2:14" ht="15">
      <c r="B13" s="3" t="s">
        <v>24</v>
      </c>
      <c r="C13" s="4" t="s">
        <v>25</v>
      </c>
      <c r="D13" s="5">
        <v>136305</v>
      </c>
      <c r="E13" s="6">
        <v>0</v>
      </c>
      <c r="F13" s="6">
        <v>0</v>
      </c>
      <c r="G13" s="6">
        <v>0</v>
      </c>
      <c r="H13" s="7">
        <f t="shared" si="0"/>
        <v>136305</v>
      </c>
      <c r="I13" s="31"/>
      <c r="J13" s="8" t="s">
        <v>24</v>
      </c>
      <c r="K13" s="9" t="s">
        <v>25</v>
      </c>
      <c r="L13" s="6">
        <f t="shared" si="1"/>
        <v>136305</v>
      </c>
      <c r="M13" s="6">
        <v>509389</v>
      </c>
      <c r="N13" s="10"/>
    </row>
    <row r="14" spans="2:14" ht="15">
      <c r="B14" s="3" t="s">
        <v>26</v>
      </c>
      <c r="C14" s="4" t="s">
        <v>27</v>
      </c>
      <c r="D14" s="5">
        <v>0</v>
      </c>
      <c r="E14" s="6">
        <v>245590294</v>
      </c>
      <c r="F14" s="6">
        <v>0</v>
      </c>
      <c r="G14" s="6">
        <v>55000000</v>
      </c>
      <c r="H14" s="7">
        <f t="shared" si="0"/>
        <v>300590294</v>
      </c>
      <c r="I14" s="31"/>
      <c r="J14" s="8" t="s">
        <v>26</v>
      </c>
      <c r="K14" s="9" t="s">
        <v>27</v>
      </c>
      <c r="L14" s="6">
        <f t="shared" si="1"/>
        <v>300590294</v>
      </c>
      <c r="M14" s="6">
        <v>58900000</v>
      </c>
      <c r="N14" s="10"/>
    </row>
    <row r="15" spans="2:14" ht="15">
      <c r="B15" s="3" t="s">
        <v>28</v>
      </c>
      <c r="C15" s="4" t="s">
        <v>29</v>
      </c>
      <c r="D15" s="5">
        <v>19782243090</v>
      </c>
      <c r="E15" s="6">
        <v>0</v>
      </c>
      <c r="F15" s="6">
        <v>615000000</v>
      </c>
      <c r="G15" s="6">
        <v>1000000000</v>
      </c>
      <c r="H15" s="7">
        <f t="shared" si="0"/>
        <v>21397243090</v>
      </c>
      <c r="I15" s="31"/>
      <c r="J15" s="8" t="s">
        <v>28</v>
      </c>
      <c r="K15" s="9" t="s">
        <v>29</v>
      </c>
      <c r="L15" s="6">
        <f t="shared" si="1"/>
        <v>21397243090</v>
      </c>
      <c r="M15" s="6">
        <v>11817629438</v>
      </c>
      <c r="N15" s="10"/>
    </row>
    <row r="16" spans="2:14" ht="15">
      <c r="B16" s="3" t="s">
        <v>30</v>
      </c>
      <c r="C16" s="4" t="s">
        <v>31</v>
      </c>
      <c r="D16" s="5">
        <v>200000000</v>
      </c>
      <c r="E16" s="6">
        <v>0</v>
      </c>
      <c r="F16" s="6">
        <v>0</v>
      </c>
      <c r="G16" s="6">
        <v>0</v>
      </c>
      <c r="H16" s="7">
        <f t="shared" si="0"/>
        <v>200000000</v>
      </c>
      <c r="I16" s="31"/>
      <c r="J16" s="8" t="s">
        <v>30</v>
      </c>
      <c r="K16" s="9" t="s">
        <v>31</v>
      </c>
      <c r="L16" s="6">
        <f t="shared" si="1"/>
        <v>200000000</v>
      </c>
      <c r="M16" s="6">
        <v>107919422</v>
      </c>
      <c r="N16" s="10"/>
    </row>
    <row r="17" spans="2:14" ht="15">
      <c r="B17" s="3" t="s">
        <v>32</v>
      </c>
      <c r="C17" s="4" t="s">
        <v>33</v>
      </c>
      <c r="D17" s="5">
        <v>2932529080</v>
      </c>
      <c r="E17" s="6">
        <v>0</v>
      </c>
      <c r="F17" s="6">
        <v>0</v>
      </c>
      <c r="G17" s="6">
        <v>0</v>
      </c>
      <c r="H17" s="7">
        <f t="shared" si="0"/>
        <v>2932529080</v>
      </c>
      <c r="I17" s="31"/>
      <c r="J17" s="8" t="s">
        <v>32</v>
      </c>
      <c r="K17" s="9" t="s">
        <v>33</v>
      </c>
      <c r="L17" s="6">
        <f t="shared" si="1"/>
        <v>2932529080</v>
      </c>
      <c r="M17" s="6">
        <v>1700644193</v>
      </c>
      <c r="N17" s="10"/>
    </row>
    <row r="18" spans="2:14" ht="15">
      <c r="B18" s="3" t="s">
        <v>34</v>
      </c>
      <c r="C18" s="4" t="s">
        <v>35</v>
      </c>
      <c r="D18" s="5">
        <v>25727358808</v>
      </c>
      <c r="E18" s="6">
        <v>762232192</v>
      </c>
      <c r="F18" s="6">
        <v>1000000000</v>
      </c>
      <c r="G18" s="6">
        <v>0</v>
      </c>
      <c r="H18" s="7">
        <f t="shared" si="0"/>
        <v>27489591000</v>
      </c>
      <c r="I18" s="31"/>
      <c r="J18" s="8" t="s">
        <v>34</v>
      </c>
      <c r="K18" s="9" t="s">
        <v>35</v>
      </c>
      <c r="L18" s="6">
        <f t="shared" si="1"/>
        <v>27489591000</v>
      </c>
      <c r="M18" s="6">
        <v>16422152535</v>
      </c>
      <c r="N18" s="10"/>
    </row>
    <row r="19" spans="2:14" ht="15">
      <c r="B19" s="3" t="s">
        <v>36</v>
      </c>
      <c r="C19" s="4" t="s">
        <v>37</v>
      </c>
      <c r="D19" s="5">
        <v>27001863</v>
      </c>
      <c r="E19" s="6">
        <v>0</v>
      </c>
      <c r="F19" s="6">
        <v>0</v>
      </c>
      <c r="G19" s="6">
        <v>0</v>
      </c>
      <c r="H19" s="7">
        <f t="shared" si="0"/>
        <v>27001863</v>
      </c>
      <c r="I19" s="31"/>
      <c r="J19" s="8" t="s">
        <v>36</v>
      </c>
      <c r="K19" s="9" t="s">
        <v>37</v>
      </c>
      <c r="L19" s="6">
        <f t="shared" si="1"/>
        <v>27001863</v>
      </c>
      <c r="M19" s="6">
        <v>19169259</v>
      </c>
      <c r="N19" s="10"/>
    </row>
    <row r="20" spans="2:14" ht="15">
      <c r="B20" s="3" t="s">
        <v>38</v>
      </c>
      <c r="C20" s="4" t="s">
        <v>39</v>
      </c>
      <c r="D20" s="5">
        <v>100829256</v>
      </c>
      <c r="E20" s="6">
        <v>0</v>
      </c>
      <c r="F20" s="6">
        <v>287000000</v>
      </c>
      <c r="G20" s="6">
        <v>0</v>
      </c>
      <c r="H20" s="7">
        <f t="shared" si="0"/>
        <v>387829256</v>
      </c>
      <c r="I20" s="31"/>
      <c r="J20" s="8" t="s">
        <v>38</v>
      </c>
      <c r="K20" s="9" t="s">
        <v>39</v>
      </c>
      <c r="L20" s="6">
        <f t="shared" si="1"/>
        <v>387829256</v>
      </c>
      <c r="M20" s="6">
        <v>209316755</v>
      </c>
      <c r="N20" s="10"/>
    </row>
    <row r="21" spans="2:14" ht="15">
      <c r="B21" s="3" t="s">
        <v>40</v>
      </c>
      <c r="C21" s="4" t="s">
        <v>41</v>
      </c>
      <c r="D21" s="5">
        <v>923295906</v>
      </c>
      <c r="E21" s="6">
        <v>0</v>
      </c>
      <c r="F21" s="6">
        <v>0</v>
      </c>
      <c r="G21" s="6">
        <v>0</v>
      </c>
      <c r="H21" s="7">
        <f t="shared" si="0"/>
        <v>923295906</v>
      </c>
      <c r="I21" s="31"/>
      <c r="J21" s="8" t="s">
        <v>40</v>
      </c>
      <c r="K21" s="9" t="s">
        <v>41</v>
      </c>
      <c r="L21" s="6">
        <f t="shared" si="1"/>
        <v>923295906</v>
      </c>
      <c r="M21" s="6">
        <v>911394469</v>
      </c>
      <c r="N21" s="10"/>
    </row>
    <row r="22" spans="2:14" ht="15">
      <c r="B22" s="3" t="s">
        <v>42</v>
      </c>
      <c r="C22" s="4" t="s">
        <v>21</v>
      </c>
      <c r="D22" s="5">
        <v>23600000</v>
      </c>
      <c r="E22" s="6">
        <v>1469382307</v>
      </c>
      <c r="F22" s="6">
        <v>115191000</v>
      </c>
      <c r="G22" s="6">
        <v>190000000</v>
      </c>
      <c r="H22" s="7">
        <f t="shared" si="0"/>
        <v>1798173307</v>
      </c>
      <c r="I22" s="31"/>
      <c r="J22" s="8" t="s">
        <v>42</v>
      </c>
      <c r="K22" s="9" t="s">
        <v>21</v>
      </c>
      <c r="L22" s="6">
        <f t="shared" si="1"/>
        <v>1798173307</v>
      </c>
      <c r="M22" s="6">
        <v>508397042</v>
      </c>
      <c r="N22" s="10"/>
    </row>
    <row r="23" spans="2:14" ht="15">
      <c r="B23" s="3" t="s">
        <v>43</v>
      </c>
      <c r="C23" s="4" t="s">
        <v>44</v>
      </c>
      <c r="D23" s="5">
        <v>3106000000</v>
      </c>
      <c r="E23" s="6">
        <v>0</v>
      </c>
      <c r="F23" s="6">
        <v>400000000</v>
      </c>
      <c r="G23" s="6">
        <v>0</v>
      </c>
      <c r="H23" s="7">
        <f t="shared" si="0"/>
        <v>3506000000</v>
      </c>
      <c r="I23" s="31"/>
      <c r="J23" s="8" t="s">
        <v>43</v>
      </c>
      <c r="K23" s="9" t="s">
        <v>44</v>
      </c>
      <c r="L23" s="6">
        <f t="shared" si="1"/>
        <v>3506000000</v>
      </c>
      <c r="M23" s="6">
        <v>434536122</v>
      </c>
      <c r="N23" s="10"/>
    </row>
    <row r="24" spans="2:14" ht="15.75" thickBot="1">
      <c r="B24" s="3" t="s">
        <v>45</v>
      </c>
      <c r="C24" s="4" t="s">
        <v>46</v>
      </c>
      <c r="D24" s="5">
        <v>0</v>
      </c>
      <c r="E24" s="6">
        <v>13588346142</v>
      </c>
      <c r="F24" s="6">
        <v>0</v>
      </c>
      <c r="G24" s="6">
        <v>0</v>
      </c>
      <c r="H24" s="7">
        <f t="shared" si="0"/>
        <v>13588346142</v>
      </c>
      <c r="I24" s="31"/>
      <c r="J24" s="8" t="s">
        <v>45</v>
      </c>
      <c r="K24" s="9" t="s">
        <v>46</v>
      </c>
      <c r="L24" s="6">
        <f t="shared" si="1"/>
        <v>13588346142</v>
      </c>
      <c r="M24" s="6">
        <v>0</v>
      </c>
      <c r="N24" s="10"/>
    </row>
    <row r="25" spans="2:13" ht="15.75" thickBot="1">
      <c r="B25" s="54" t="s">
        <v>47</v>
      </c>
      <c r="C25" s="54"/>
      <c r="D25" s="11">
        <f>SUM(D7:D24)</f>
        <v>70905117067</v>
      </c>
      <c r="E25" s="11">
        <f>SUM(E7:E24)</f>
        <v>16251737986</v>
      </c>
      <c r="F25" s="11">
        <f>SUM(F7:F24)</f>
        <v>2417191000</v>
      </c>
      <c r="G25" s="11">
        <f>SUM(G7:G24)</f>
        <v>1824967492</v>
      </c>
      <c r="H25" s="11">
        <f>SUM(H7:H24)</f>
        <v>91399013545</v>
      </c>
      <c r="I25" s="31"/>
      <c r="J25" s="55" t="s">
        <v>48</v>
      </c>
      <c r="K25" s="56"/>
      <c r="L25" s="35">
        <f>SUM(L7:L24)</f>
        <v>91399013545</v>
      </c>
      <c r="M25" s="35">
        <f>SUM(M7:M24)</f>
        <v>47641527358</v>
      </c>
    </row>
    <row r="26" spans="2:14" ht="15.75" thickBot="1">
      <c r="B26" s="12"/>
      <c r="C26" s="13"/>
      <c r="D26" s="14"/>
      <c r="E26" s="14"/>
      <c r="F26" s="14"/>
      <c r="G26" s="14"/>
      <c r="H26" s="15"/>
      <c r="I26" s="31"/>
      <c r="J26" s="32"/>
      <c r="K26" s="31"/>
      <c r="L26" s="31"/>
      <c r="M26" s="31"/>
      <c r="N26" s="16"/>
    </row>
    <row r="27" spans="2:13" ht="15.75" thickBot="1">
      <c r="B27" s="54" t="s">
        <v>49</v>
      </c>
      <c r="C27" s="54"/>
      <c r="D27" s="32"/>
      <c r="E27" s="36"/>
      <c r="F27" s="36"/>
      <c r="G27" s="36"/>
      <c r="H27" s="34"/>
      <c r="I27" s="31"/>
      <c r="J27" s="17" t="s">
        <v>1</v>
      </c>
      <c r="K27" s="2" t="s">
        <v>49</v>
      </c>
      <c r="L27" s="17" t="s">
        <v>50</v>
      </c>
      <c r="M27" s="17" t="s">
        <v>51</v>
      </c>
    </row>
    <row r="28" spans="2:16" ht="15">
      <c r="B28" s="3" t="s">
        <v>52</v>
      </c>
      <c r="C28" s="4" t="s">
        <v>53</v>
      </c>
      <c r="D28" s="5">
        <v>6974822028</v>
      </c>
      <c r="E28" s="6">
        <v>0</v>
      </c>
      <c r="F28" s="6">
        <v>59000000</v>
      </c>
      <c r="G28" s="6">
        <v>0</v>
      </c>
      <c r="H28" s="7">
        <f>SUM(D28:G28)</f>
        <v>7033822028</v>
      </c>
      <c r="I28" s="31"/>
      <c r="J28" s="18" t="s">
        <v>52</v>
      </c>
      <c r="K28" s="19" t="s">
        <v>53</v>
      </c>
      <c r="L28" s="20">
        <f>+H28</f>
        <v>7033822028</v>
      </c>
      <c r="M28" s="21">
        <v>3973134949</v>
      </c>
      <c r="O28" s="22"/>
      <c r="P28" s="10"/>
    </row>
    <row r="29" spans="2:16" ht="15">
      <c r="B29" s="3" t="s">
        <v>54</v>
      </c>
      <c r="C29" s="4" t="s">
        <v>55</v>
      </c>
      <c r="D29" s="5">
        <v>1307625040</v>
      </c>
      <c r="E29" s="6">
        <v>0</v>
      </c>
      <c r="F29" s="6">
        <v>22000000</v>
      </c>
      <c r="G29" s="6">
        <v>0</v>
      </c>
      <c r="H29" s="7">
        <f aca="true" t="shared" si="2" ref="H29:H64">SUM(D29:G29)</f>
        <v>1329625040</v>
      </c>
      <c r="I29" s="31"/>
      <c r="J29" s="3" t="s">
        <v>54</v>
      </c>
      <c r="K29" s="4" t="s">
        <v>55</v>
      </c>
      <c r="L29" s="6">
        <f>+H29</f>
        <v>1329625040</v>
      </c>
      <c r="M29" s="21">
        <v>705704132</v>
      </c>
      <c r="O29" s="22"/>
      <c r="P29" s="10"/>
    </row>
    <row r="30" spans="2:16" ht="15">
      <c r="B30" s="3" t="s">
        <v>56</v>
      </c>
      <c r="C30" s="4" t="s">
        <v>57</v>
      </c>
      <c r="D30" s="5">
        <v>746742299</v>
      </c>
      <c r="E30" s="6">
        <v>0</v>
      </c>
      <c r="F30" s="6">
        <v>0</v>
      </c>
      <c r="G30" s="6">
        <v>0</v>
      </c>
      <c r="H30" s="7">
        <f t="shared" si="2"/>
        <v>746742299</v>
      </c>
      <c r="I30" s="31"/>
      <c r="J30" s="3" t="s">
        <v>56</v>
      </c>
      <c r="K30" s="4" t="s">
        <v>57</v>
      </c>
      <c r="L30" s="6">
        <f aca="true" t="shared" si="3" ref="L30:L64">+H30</f>
        <v>746742299</v>
      </c>
      <c r="M30" s="21">
        <v>365610084</v>
      </c>
      <c r="O30" s="22"/>
      <c r="P30" s="10"/>
    </row>
    <row r="31" spans="2:16" ht="15">
      <c r="B31" s="3" t="s">
        <v>58</v>
      </c>
      <c r="C31" s="4" t="s">
        <v>59</v>
      </c>
      <c r="D31" s="5">
        <v>8716262015</v>
      </c>
      <c r="E31" s="6">
        <v>984400000</v>
      </c>
      <c r="F31" s="6">
        <v>603000000</v>
      </c>
      <c r="G31" s="6">
        <v>-18000000</v>
      </c>
      <c r="H31" s="7">
        <f t="shared" si="2"/>
        <v>10285662015</v>
      </c>
      <c r="I31" s="31"/>
      <c r="J31" s="3" t="s">
        <v>58</v>
      </c>
      <c r="K31" s="4" t="s">
        <v>59</v>
      </c>
      <c r="L31" s="6">
        <f t="shared" si="3"/>
        <v>10285662015</v>
      </c>
      <c r="M31" s="21">
        <v>5653955579</v>
      </c>
      <c r="O31" s="22"/>
      <c r="P31" s="10"/>
    </row>
    <row r="32" spans="2:16" ht="15">
      <c r="B32" s="3" t="s">
        <v>60</v>
      </c>
      <c r="C32" s="4" t="s">
        <v>61</v>
      </c>
      <c r="D32" s="5">
        <v>290261762</v>
      </c>
      <c r="E32" s="6">
        <v>21472368</v>
      </c>
      <c r="F32" s="6">
        <v>30500000</v>
      </c>
      <c r="G32" s="6">
        <v>15000000</v>
      </c>
      <c r="H32" s="7">
        <f t="shared" si="2"/>
        <v>357234130</v>
      </c>
      <c r="I32" s="31"/>
      <c r="J32" s="3" t="s">
        <v>60</v>
      </c>
      <c r="K32" s="4" t="s">
        <v>61</v>
      </c>
      <c r="L32" s="6">
        <f t="shared" si="3"/>
        <v>357234130</v>
      </c>
      <c r="M32" s="21">
        <v>94968604</v>
      </c>
      <c r="O32" s="22"/>
      <c r="P32" s="10"/>
    </row>
    <row r="33" spans="2:16" ht="15">
      <c r="B33" s="3" t="s">
        <v>62</v>
      </c>
      <c r="C33" s="4" t="s">
        <v>63</v>
      </c>
      <c r="D33" s="5">
        <v>571953510</v>
      </c>
      <c r="E33" s="6">
        <v>42108854</v>
      </c>
      <c r="F33" s="6">
        <v>9673300</v>
      </c>
      <c r="G33" s="6">
        <v>0</v>
      </c>
      <c r="H33" s="7">
        <f t="shared" si="2"/>
        <v>623735664</v>
      </c>
      <c r="I33" s="31"/>
      <c r="J33" s="3" t="s">
        <v>62</v>
      </c>
      <c r="K33" s="4" t="s">
        <v>63</v>
      </c>
      <c r="L33" s="6">
        <f t="shared" si="3"/>
        <v>623735664</v>
      </c>
      <c r="M33" s="21">
        <v>36655046</v>
      </c>
      <c r="O33" s="22"/>
      <c r="P33" s="10"/>
    </row>
    <row r="34" spans="2:16" ht="15">
      <c r="B34" s="3" t="s">
        <v>64</v>
      </c>
      <c r="C34" s="4" t="s">
        <v>65</v>
      </c>
      <c r="D34" s="5">
        <v>338409000</v>
      </c>
      <c r="E34" s="6">
        <v>1913908</v>
      </c>
      <c r="F34" s="6">
        <v>-8373000</v>
      </c>
      <c r="G34" s="6">
        <v>0</v>
      </c>
      <c r="H34" s="7">
        <f t="shared" si="2"/>
        <v>331949908</v>
      </c>
      <c r="I34" s="31"/>
      <c r="J34" s="3" t="s">
        <v>64</v>
      </c>
      <c r="K34" s="4" t="s">
        <v>65</v>
      </c>
      <c r="L34" s="6">
        <f t="shared" si="3"/>
        <v>331949908</v>
      </c>
      <c r="M34" s="21">
        <v>173247993</v>
      </c>
      <c r="O34" s="22"/>
      <c r="P34" s="10"/>
    </row>
    <row r="35" spans="2:16" ht="15">
      <c r="B35" s="3" t="s">
        <v>66</v>
      </c>
      <c r="C35" s="4" t="s">
        <v>67</v>
      </c>
      <c r="D35" s="5">
        <v>1341066370</v>
      </c>
      <c r="E35" s="6">
        <v>294901088</v>
      </c>
      <c r="F35" s="6">
        <v>-53782344</v>
      </c>
      <c r="G35" s="6">
        <v>7000000</v>
      </c>
      <c r="H35" s="7">
        <f t="shared" si="2"/>
        <v>1589185114</v>
      </c>
      <c r="I35" s="31"/>
      <c r="J35" s="3" t="s">
        <v>66</v>
      </c>
      <c r="K35" s="4" t="s">
        <v>67</v>
      </c>
      <c r="L35" s="6">
        <f t="shared" si="3"/>
        <v>1589185114</v>
      </c>
      <c r="M35" s="21">
        <v>576833094</v>
      </c>
      <c r="O35" s="22"/>
      <c r="P35" s="10"/>
    </row>
    <row r="36" spans="2:16" ht="15">
      <c r="B36" s="3" t="s">
        <v>68</v>
      </c>
      <c r="C36" s="4" t="s">
        <v>69</v>
      </c>
      <c r="D36" s="5">
        <v>7904655593</v>
      </c>
      <c r="E36" s="6">
        <v>662808338</v>
      </c>
      <c r="F36" s="6">
        <v>-1069998033</v>
      </c>
      <c r="G36" s="6">
        <v>0</v>
      </c>
      <c r="H36" s="7">
        <f t="shared" si="2"/>
        <v>7497465898</v>
      </c>
      <c r="I36" s="31"/>
      <c r="J36" s="3" t="s">
        <v>68</v>
      </c>
      <c r="K36" s="4" t="s">
        <v>69</v>
      </c>
      <c r="L36" s="6">
        <f t="shared" si="3"/>
        <v>7497465898</v>
      </c>
      <c r="M36" s="21">
        <v>4000893704</v>
      </c>
      <c r="O36" s="22"/>
      <c r="P36" s="10"/>
    </row>
    <row r="37" spans="2:16" ht="15">
      <c r="B37" s="3" t="s">
        <v>70</v>
      </c>
      <c r="C37" s="4" t="s">
        <v>71</v>
      </c>
      <c r="D37" s="5">
        <v>2641352507</v>
      </c>
      <c r="E37" s="6">
        <v>56300196</v>
      </c>
      <c r="F37" s="6">
        <v>144926587</v>
      </c>
      <c r="G37" s="6">
        <v>1142230892</v>
      </c>
      <c r="H37" s="7">
        <f t="shared" si="2"/>
        <v>3984810182</v>
      </c>
      <c r="I37" s="31"/>
      <c r="J37" s="3" t="s">
        <v>70</v>
      </c>
      <c r="K37" s="4" t="s">
        <v>71</v>
      </c>
      <c r="L37" s="6">
        <f t="shared" si="3"/>
        <v>3984810182</v>
      </c>
      <c r="M37" s="21">
        <v>732615374</v>
      </c>
      <c r="O37" s="22"/>
      <c r="P37" s="10"/>
    </row>
    <row r="38" spans="2:16" ht="15">
      <c r="B38" s="3" t="s">
        <v>72</v>
      </c>
      <c r="C38" s="4" t="s">
        <v>73</v>
      </c>
      <c r="D38" s="5">
        <v>610571788</v>
      </c>
      <c r="E38" s="6">
        <v>34939063</v>
      </c>
      <c r="F38" s="6">
        <v>16480856</v>
      </c>
      <c r="G38" s="6">
        <v>0</v>
      </c>
      <c r="H38" s="7">
        <f t="shared" si="2"/>
        <v>661991707</v>
      </c>
      <c r="I38" s="31"/>
      <c r="J38" s="3" t="s">
        <v>72</v>
      </c>
      <c r="K38" s="4" t="s">
        <v>73</v>
      </c>
      <c r="L38" s="6">
        <f t="shared" si="3"/>
        <v>661991707</v>
      </c>
      <c r="M38" s="21">
        <v>203656490</v>
      </c>
      <c r="O38" s="22"/>
      <c r="P38" s="10"/>
    </row>
    <row r="39" spans="2:16" ht="15">
      <c r="B39" s="3" t="s">
        <v>74</v>
      </c>
      <c r="C39" s="4" t="s">
        <v>75</v>
      </c>
      <c r="D39" s="5">
        <v>14449371856</v>
      </c>
      <c r="E39" s="6">
        <v>884633858</v>
      </c>
      <c r="F39" s="6">
        <v>-3950366</v>
      </c>
      <c r="G39" s="6">
        <v>73000000</v>
      </c>
      <c r="H39" s="7">
        <f t="shared" si="2"/>
        <v>15403055348</v>
      </c>
      <c r="I39" s="31"/>
      <c r="J39" s="3" t="s">
        <v>74</v>
      </c>
      <c r="K39" s="4" t="s">
        <v>75</v>
      </c>
      <c r="L39" s="6">
        <f t="shared" si="3"/>
        <v>15403055348</v>
      </c>
      <c r="M39" s="21">
        <v>6856056040</v>
      </c>
      <c r="O39" s="22"/>
      <c r="P39" s="10"/>
    </row>
    <row r="40" spans="2:16" ht="15">
      <c r="B40" s="3" t="s">
        <v>76</v>
      </c>
      <c r="C40" s="4" t="s">
        <v>77</v>
      </c>
      <c r="D40" s="5">
        <v>2050480581</v>
      </c>
      <c r="E40" s="6">
        <v>41556456</v>
      </c>
      <c r="F40" s="6">
        <v>33573425</v>
      </c>
      <c r="G40" s="6">
        <v>-20000000</v>
      </c>
      <c r="H40" s="7">
        <f t="shared" si="2"/>
        <v>2105610462</v>
      </c>
      <c r="I40" s="31"/>
      <c r="J40" s="3" t="s">
        <v>76</v>
      </c>
      <c r="K40" s="4" t="s">
        <v>77</v>
      </c>
      <c r="L40" s="6">
        <f t="shared" si="3"/>
        <v>2105610462</v>
      </c>
      <c r="M40" s="21">
        <v>985161255</v>
      </c>
      <c r="O40" s="22"/>
      <c r="P40" s="10"/>
    </row>
    <row r="41" spans="2:16" ht="15">
      <c r="B41" s="3" t="s">
        <v>78</v>
      </c>
      <c r="C41" s="4" t="s">
        <v>79</v>
      </c>
      <c r="D41" s="5">
        <v>192300000</v>
      </c>
      <c r="E41" s="6">
        <v>10620933</v>
      </c>
      <c r="F41" s="6">
        <v>0</v>
      </c>
      <c r="G41" s="6">
        <v>0</v>
      </c>
      <c r="H41" s="7">
        <f t="shared" si="2"/>
        <v>202920933</v>
      </c>
      <c r="I41" s="31"/>
      <c r="J41" s="3" t="s">
        <v>78</v>
      </c>
      <c r="K41" s="4" t="s">
        <v>79</v>
      </c>
      <c r="L41" s="6">
        <f t="shared" si="3"/>
        <v>202920933</v>
      </c>
      <c r="M41" s="21">
        <v>23186031</v>
      </c>
      <c r="O41" s="22"/>
      <c r="P41" s="10"/>
    </row>
    <row r="42" spans="2:16" ht="15">
      <c r="B42" s="3" t="s">
        <v>80</v>
      </c>
      <c r="C42" s="4" t="s">
        <v>81</v>
      </c>
      <c r="D42" s="5">
        <v>1109326605</v>
      </c>
      <c r="E42" s="6">
        <v>152590173</v>
      </c>
      <c r="F42" s="6">
        <v>-14782680</v>
      </c>
      <c r="G42" s="6">
        <v>-35000000</v>
      </c>
      <c r="H42" s="7">
        <f t="shared" si="2"/>
        <v>1212134098</v>
      </c>
      <c r="I42" s="31"/>
      <c r="J42" s="3" t="s">
        <v>80</v>
      </c>
      <c r="K42" s="4" t="s">
        <v>81</v>
      </c>
      <c r="L42" s="6">
        <f t="shared" si="3"/>
        <v>1212134098</v>
      </c>
      <c r="M42" s="21">
        <v>302645672</v>
      </c>
      <c r="O42" s="22"/>
      <c r="P42" s="10"/>
    </row>
    <row r="43" spans="2:16" ht="15">
      <c r="B43" s="3" t="s">
        <v>82</v>
      </c>
      <c r="C43" s="4" t="s">
        <v>83</v>
      </c>
      <c r="D43" s="5">
        <v>266484617</v>
      </c>
      <c r="E43" s="6">
        <v>15777078</v>
      </c>
      <c r="F43" s="6">
        <v>37000000</v>
      </c>
      <c r="G43" s="6">
        <v>0</v>
      </c>
      <c r="H43" s="7">
        <f t="shared" si="2"/>
        <v>319261695</v>
      </c>
      <c r="I43" s="31"/>
      <c r="J43" s="3" t="s">
        <v>82</v>
      </c>
      <c r="K43" s="4" t="s">
        <v>83</v>
      </c>
      <c r="L43" s="6">
        <f t="shared" si="3"/>
        <v>319261695</v>
      </c>
      <c r="M43" s="21">
        <v>48236189</v>
      </c>
      <c r="O43" s="22"/>
      <c r="P43" s="10"/>
    </row>
    <row r="44" spans="2:13" ht="15">
      <c r="B44" s="3" t="s">
        <v>84</v>
      </c>
      <c r="C44" s="23" t="s">
        <v>85</v>
      </c>
      <c r="D44" s="7">
        <v>0</v>
      </c>
      <c r="E44" s="7">
        <v>0</v>
      </c>
      <c r="F44" s="7">
        <v>0</v>
      </c>
      <c r="G44" s="6">
        <v>0</v>
      </c>
      <c r="H44" s="7">
        <f t="shared" si="2"/>
        <v>0</v>
      </c>
      <c r="I44" s="31"/>
      <c r="J44" s="3" t="s">
        <v>84</v>
      </c>
      <c r="K44" s="23" t="s">
        <v>85</v>
      </c>
      <c r="L44" s="6">
        <f t="shared" si="3"/>
        <v>0</v>
      </c>
      <c r="M44" s="21">
        <v>0</v>
      </c>
    </row>
    <row r="45" spans="2:13" ht="15">
      <c r="B45" s="3" t="s">
        <v>86</v>
      </c>
      <c r="C45" s="23" t="s">
        <v>87</v>
      </c>
      <c r="D45" s="7">
        <v>0</v>
      </c>
      <c r="E45" s="7">
        <v>0</v>
      </c>
      <c r="F45" s="7">
        <v>0</v>
      </c>
      <c r="G45" s="6">
        <v>0</v>
      </c>
      <c r="H45" s="7">
        <f t="shared" si="2"/>
        <v>0</v>
      </c>
      <c r="I45" s="31"/>
      <c r="J45" s="3" t="s">
        <v>86</v>
      </c>
      <c r="K45" s="23" t="s">
        <v>87</v>
      </c>
      <c r="L45" s="6">
        <f t="shared" si="3"/>
        <v>0</v>
      </c>
      <c r="M45" s="21">
        <v>0</v>
      </c>
    </row>
    <row r="46" spans="2:16" ht="15">
      <c r="B46" s="3" t="s">
        <v>88</v>
      </c>
      <c r="C46" s="4" t="s">
        <v>89</v>
      </c>
      <c r="D46" s="7">
        <v>9596845818</v>
      </c>
      <c r="E46" s="6">
        <v>156618084</v>
      </c>
      <c r="F46" s="6">
        <v>611842060</v>
      </c>
      <c r="G46" s="6">
        <v>579967492</v>
      </c>
      <c r="H46" s="7">
        <f t="shared" si="2"/>
        <v>10945273454</v>
      </c>
      <c r="I46" s="31"/>
      <c r="J46" s="3" t="s">
        <v>88</v>
      </c>
      <c r="K46" s="4" t="s">
        <v>89</v>
      </c>
      <c r="L46" s="6">
        <f t="shared" si="3"/>
        <v>10945273454</v>
      </c>
      <c r="M46" s="21">
        <v>8174451746</v>
      </c>
      <c r="O46" s="22"/>
      <c r="P46" s="10"/>
    </row>
    <row r="47" spans="2:16" ht="15">
      <c r="B47" s="3" t="s">
        <v>90</v>
      </c>
      <c r="C47" s="4" t="s">
        <v>91</v>
      </c>
      <c r="D47" s="7">
        <v>1440000000</v>
      </c>
      <c r="E47" s="6">
        <v>0</v>
      </c>
      <c r="F47" s="6">
        <v>0</v>
      </c>
      <c r="G47" s="6">
        <v>0</v>
      </c>
      <c r="H47" s="7">
        <f t="shared" si="2"/>
        <v>1440000000</v>
      </c>
      <c r="I47" s="31"/>
      <c r="J47" s="3" t="s">
        <v>90</v>
      </c>
      <c r="K47" s="4" t="s">
        <v>91</v>
      </c>
      <c r="L47" s="6">
        <f t="shared" si="3"/>
        <v>1440000000</v>
      </c>
      <c r="M47" s="21">
        <v>1010123782</v>
      </c>
      <c r="O47" s="22"/>
      <c r="P47" s="10"/>
    </row>
    <row r="48" spans="2:16" ht="15">
      <c r="B48" s="3" t="s">
        <v>92</v>
      </c>
      <c r="C48" s="4" t="s">
        <v>93</v>
      </c>
      <c r="D48" s="7">
        <v>35972817</v>
      </c>
      <c r="E48" s="6">
        <v>1005163</v>
      </c>
      <c r="F48" s="6">
        <v>0</v>
      </c>
      <c r="G48" s="6">
        <v>0</v>
      </c>
      <c r="H48" s="7">
        <f t="shared" si="2"/>
        <v>36977980</v>
      </c>
      <c r="I48" s="31"/>
      <c r="J48" s="3" t="s">
        <v>92</v>
      </c>
      <c r="K48" s="4" t="s">
        <v>93</v>
      </c>
      <c r="L48" s="6">
        <f t="shared" si="3"/>
        <v>36977980</v>
      </c>
      <c r="M48" s="21">
        <v>12465086</v>
      </c>
      <c r="O48" s="22"/>
      <c r="P48" s="10"/>
    </row>
    <row r="49" spans="2:16" ht="15">
      <c r="B49" s="3" t="s">
        <v>94</v>
      </c>
      <c r="C49" s="4" t="s">
        <v>95</v>
      </c>
      <c r="D49" s="7">
        <v>520000000</v>
      </c>
      <c r="E49" s="6">
        <v>3810000</v>
      </c>
      <c r="F49" s="6">
        <v>-30000000</v>
      </c>
      <c r="G49" s="6">
        <v>0</v>
      </c>
      <c r="H49" s="7">
        <f t="shared" si="2"/>
        <v>493810000</v>
      </c>
      <c r="I49" s="31"/>
      <c r="J49" s="3" t="s">
        <v>94</v>
      </c>
      <c r="K49" s="4" t="s">
        <v>95</v>
      </c>
      <c r="L49" s="6">
        <f t="shared" si="3"/>
        <v>493810000</v>
      </c>
      <c r="M49" s="21">
        <v>54811846</v>
      </c>
      <c r="O49" s="22"/>
      <c r="P49" s="10"/>
    </row>
    <row r="50" spans="2:16" ht="15">
      <c r="B50" s="3" t="s">
        <v>96</v>
      </c>
      <c r="C50" s="4" t="s">
        <v>97</v>
      </c>
      <c r="D50" s="7">
        <v>27001863</v>
      </c>
      <c r="E50" s="6">
        <v>4279873</v>
      </c>
      <c r="F50" s="6">
        <v>0</v>
      </c>
      <c r="G50" s="6">
        <v>0</v>
      </c>
      <c r="H50" s="7">
        <f t="shared" si="2"/>
        <v>31281736</v>
      </c>
      <c r="I50" s="31"/>
      <c r="J50" s="3" t="s">
        <v>96</v>
      </c>
      <c r="K50" s="4" t="s">
        <v>97</v>
      </c>
      <c r="L50" s="6">
        <f t="shared" si="3"/>
        <v>31281736</v>
      </c>
      <c r="M50" s="21">
        <v>17115508</v>
      </c>
      <c r="O50" s="22"/>
      <c r="P50" s="10"/>
    </row>
    <row r="51" spans="2:16" ht="15">
      <c r="B51" s="3" t="s">
        <v>98</v>
      </c>
      <c r="C51" s="4" t="s">
        <v>99</v>
      </c>
      <c r="D51" s="7">
        <v>3400000</v>
      </c>
      <c r="E51" s="6">
        <v>0</v>
      </c>
      <c r="F51" s="6">
        <v>-1200000</v>
      </c>
      <c r="G51" s="6">
        <v>0</v>
      </c>
      <c r="H51" s="7">
        <f t="shared" si="2"/>
        <v>2200000</v>
      </c>
      <c r="I51" s="31"/>
      <c r="J51" s="3" t="s">
        <v>98</v>
      </c>
      <c r="K51" s="4" t="s">
        <v>99</v>
      </c>
      <c r="L51" s="6">
        <f t="shared" si="3"/>
        <v>2200000</v>
      </c>
      <c r="M51" s="21">
        <v>0</v>
      </c>
      <c r="O51" s="22"/>
      <c r="P51" s="10"/>
    </row>
    <row r="52" spans="2:16" ht="15">
      <c r="B52" s="3" t="s">
        <v>100</v>
      </c>
      <c r="C52" s="4" t="s">
        <v>101</v>
      </c>
      <c r="D52" s="7">
        <v>0</v>
      </c>
      <c r="E52" s="6">
        <v>105000000</v>
      </c>
      <c r="F52" s="6">
        <v>0</v>
      </c>
      <c r="G52" s="6">
        <v>0</v>
      </c>
      <c r="H52" s="7">
        <f t="shared" si="2"/>
        <v>105000000</v>
      </c>
      <c r="I52" s="31"/>
      <c r="J52" s="3" t="s">
        <v>100</v>
      </c>
      <c r="K52" s="4" t="s">
        <v>101</v>
      </c>
      <c r="L52" s="6">
        <f t="shared" si="3"/>
        <v>105000000</v>
      </c>
      <c r="M52" s="21">
        <v>83288100</v>
      </c>
      <c r="O52" s="22"/>
      <c r="P52" s="10"/>
    </row>
    <row r="53" spans="2:16" ht="15">
      <c r="B53" s="3" t="s">
        <v>102</v>
      </c>
      <c r="C53" s="4" t="s">
        <v>103</v>
      </c>
      <c r="D53" s="7">
        <v>29464000</v>
      </c>
      <c r="E53" s="6">
        <v>11566872</v>
      </c>
      <c r="F53" s="6">
        <v>91307570</v>
      </c>
      <c r="G53" s="6">
        <v>0</v>
      </c>
      <c r="H53" s="7">
        <f t="shared" si="2"/>
        <v>132338442</v>
      </c>
      <c r="I53" s="31"/>
      <c r="J53" s="3" t="s">
        <v>102</v>
      </c>
      <c r="K53" s="4" t="s">
        <v>103</v>
      </c>
      <c r="L53" s="6">
        <f t="shared" si="3"/>
        <v>132338442</v>
      </c>
      <c r="M53" s="21">
        <v>20772139</v>
      </c>
      <c r="O53" s="22"/>
      <c r="P53" s="10"/>
    </row>
    <row r="54" spans="2:16" ht="15">
      <c r="B54" s="3" t="s">
        <v>104</v>
      </c>
      <c r="C54" s="4" t="s">
        <v>105</v>
      </c>
      <c r="D54" s="7">
        <v>672994739</v>
      </c>
      <c r="E54" s="6">
        <v>147176644</v>
      </c>
      <c r="F54" s="6">
        <v>-152200000</v>
      </c>
      <c r="G54" s="6">
        <v>14000000</v>
      </c>
      <c r="H54" s="7">
        <f t="shared" si="2"/>
        <v>681971383</v>
      </c>
      <c r="I54" s="31"/>
      <c r="J54" s="3" t="s">
        <v>104</v>
      </c>
      <c r="K54" s="4" t="s">
        <v>105</v>
      </c>
      <c r="L54" s="6">
        <f t="shared" si="3"/>
        <v>681971383</v>
      </c>
      <c r="M54" s="21">
        <v>137431071</v>
      </c>
      <c r="O54" s="22"/>
      <c r="P54" s="10"/>
    </row>
    <row r="55" spans="2:16" ht="15">
      <c r="B55" s="3" t="s">
        <v>106</v>
      </c>
      <c r="C55" s="4" t="s">
        <v>107</v>
      </c>
      <c r="D55" s="7">
        <v>0</v>
      </c>
      <c r="E55" s="6">
        <v>118405576</v>
      </c>
      <c r="F55" s="6">
        <v>44500000</v>
      </c>
      <c r="G55" s="6">
        <v>0</v>
      </c>
      <c r="H55" s="7">
        <f t="shared" si="2"/>
        <v>162905576</v>
      </c>
      <c r="I55" s="31"/>
      <c r="J55" s="3" t="s">
        <v>106</v>
      </c>
      <c r="K55" s="4" t="s">
        <v>107</v>
      </c>
      <c r="L55" s="6">
        <f t="shared" si="3"/>
        <v>162905576</v>
      </c>
      <c r="M55" s="21">
        <v>104873013</v>
      </c>
      <c r="O55" s="22"/>
      <c r="P55" s="10"/>
    </row>
    <row r="56" spans="2:16" ht="15">
      <c r="B56" s="3" t="s">
        <v>108</v>
      </c>
      <c r="C56" s="4" t="s">
        <v>109</v>
      </c>
      <c r="D56" s="7">
        <v>54000000</v>
      </c>
      <c r="E56" s="6">
        <v>44800000</v>
      </c>
      <c r="F56" s="6">
        <v>593214</v>
      </c>
      <c r="G56" s="6">
        <v>26700000</v>
      </c>
      <c r="H56" s="7">
        <f t="shared" si="2"/>
        <v>126093214</v>
      </c>
      <c r="I56" s="31"/>
      <c r="J56" s="3" t="s">
        <v>108</v>
      </c>
      <c r="K56" s="4" t="s">
        <v>109</v>
      </c>
      <c r="L56" s="6">
        <f t="shared" si="3"/>
        <v>126093214</v>
      </c>
      <c r="M56" s="21">
        <v>56014373</v>
      </c>
      <c r="O56" s="22"/>
      <c r="P56" s="10"/>
    </row>
    <row r="57" spans="2:16" ht="15">
      <c r="B57" s="3" t="s">
        <v>110</v>
      </c>
      <c r="C57" s="4" t="s">
        <v>111</v>
      </c>
      <c r="D57" s="7">
        <v>0</v>
      </c>
      <c r="E57" s="6">
        <v>35520001</v>
      </c>
      <c r="F57" s="6">
        <v>0</v>
      </c>
      <c r="G57" s="6">
        <v>0</v>
      </c>
      <c r="H57" s="7">
        <f t="shared" si="2"/>
        <v>35520001</v>
      </c>
      <c r="I57" s="31"/>
      <c r="J57" s="3" t="s">
        <v>110</v>
      </c>
      <c r="K57" s="4" t="s">
        <v>111</v>
      </c>
      <c r="L57" s="6">
        <f t="shared" si="3"/>
        <v>35520001</v>
      </c>
      <c r="M57" s="21">
        <v>34480001</v>
      </c>
      <c r="O57" s="22"/>
      <c r="P57" s="10"/>
    </row>
    <row r="58" spans="2:16" ht="15">
      <c r="B58" s="3" t="s">
        <v>112</v>
      </c>
      <c r="C58" s="4" t="s">
        <v>113</v>
      </c>
      <c r="D58" s="7">
        <v>5390999899</v>
      </c>
      <c r="E58" s="6">
        <v>5998568693</v>
      </c>
      <c r="F58" s="6">
        <v>2120080411</v>
      </c>
      <c r="G58" s="6">
        <v>190000000</v>
      </c>
      <c r="H58" s="7">
        <f t="shared" si="2"/>
        <v>13699649003</v>
      </c>
      <c r="I58" s="31"/>
      <c r="J58" s="3" t="s">
        <v>112</v>
      </c>
      <c r="K58" s="4" t="s">
        <v>113</v>
      </c>
      <c r="L58" s="6">
        <f t="shared" si="3"/>
        <v>13699649003</v>
      </c>
      <c r="M58" s="21">
        <v>1968688090</v>
      </c>
      <c r="O58" s="22"/>
      <c r="P58" s="10"/>
    </row>
    <row r="59" spans="2:16" ht="15">
      <c r="B59" s="3" t="s">
        <v>114</v>
      </c>
      <c r="C59" s="4" t="s">
        <v>115</v>
      </c>
      <c r="D59" s="7">
        <v>0</v>
      </c>
      <c r="E59" s="6">
        <v>645193790</v>
      </c>
      <c r="F59" s="6">
        <v>0</v>
      </c>
      <c r="G59" s="6">
        <v>0</v>
      </c>
      <c r="H59" s="7">
        <f t="shared" si="2"/>
        <v>645193790</v>
      </c>
      <c r="I59" s="31"/>
      <c r="J59" s="3" t="s">
        <v>114</v>
      </c>
      <c r="K59" s="4" t="s">
        <v>115</v>
      </c>
      <c r="L59" s="6">
        <f t="shared" si="3"/>
        <v>645193790</v>
      </c>
      <c r="M59" s="21">
        <v>12800766</v>
      </c>
      <c r="O59" s="22"/>
      <c r="P59" s="10"/>
    </row>
    <row r="60" spans="2:16" ht="15">
      <c r="B60" s="3" t="s">
        <v>116</v>
      </c>
      <c r="C60" s="4" t="s">
        <v>117</v>
      </c>
      <c r="D60" s="7">
        <v>300000000</v>
      </c>
      <c r="E60" s="6">
        <v>1000000</v>
      </c>
      <c r="F60" s="6">
        <v>0</v>
      </c>
      <c r="G60" s="6">
        <v>0</v>
      </c>
      <c r="H60" s="7">
        <f t="shared" si="2"/>
        <v>301000000</v>
      </c>
      <c r="I60" s="31"/>
      <c r="J60" s="3" t="s">
        <v>116</v>
      </c>
      <c r="K60" s="4" t="s">
        <v>117</v>
      </c>
      <c r="L60" s="6">
        <f t="shared" si="3"/>
        <v>301000000</v>
      </c>
      <c r="M60" s="21">
        <v>0</v>
      </c>
      <c r="O60" s="22"/>
      <c r="P60" s="10"/>
    </row>
    <row r="61" spans="2:16" ht="15">
      <c r="B61" s="3" t="s">
        <v>118</v>
      </c>
      <c r="C61" s="4" t="s">
        <v>119</v>
      </c>
      <c r="D61" s="7">
        <v>2400357190</v>
      </c>
      <c r="E61" s="6">
        <v>0</v>
      </c>
      <c r="F61" s="6">
        <v>-20600000</v>
      </c>
      <c r="G61" s="6">
        <v>0</v>
      </c>
      <c r="H61" s="7">
        <f t="shared" si="2"/>
        <v>2379757190</v>
      </c>
      <c r="I61" s="31"/>
      <c r="J61" s="3" t="s">
        <v>118</v>
      </c>
      <c r="K61" s="4" t="s">
        <v>119</v>
      </c>
      <c r="L61" s="6">
        <f t="shared" si="3"/>
        <v>2379757190</v>
      </c>
      <c r="M61" s="21">
        <v>1426359992</v>
      </c>
      <c r="O61" s="22"/>
      <c r="P61" s="10"/>
    </row>
    <row r="62" spans="2:16" ht="15">
      <c r="B62" s="3" t="s">
        <v>120</v>
      </c>
      <c r="C62" s="4" t="s">
        <v>121</v>
      </c>
      <c r="D62" s="7">
        <v>798455101</v>
      </c>
      <c r="E62" s="6">
        <v>0</v>
      </c>
      <c r="F62" s="6">
        <v>-19900000</v>
      </c>
      <c r="G62" s="6">
        <v>0</v>
      </c>
      <c r="H62" s="7">
        <f t="shared" si="2"/>
        <v>778555101</v>
      </c>
      <c r="I62" s="31"/>
      <c r="J62" s="3" t="s">
        <v>120</v>
      </c>
      <c r="K62" s="4" t="s">
        <v>121</v>
      </c>
      <c r="L62" s="6">
        <f t="shared" si="3"/>
        <v>778555101</v>
      </c>
      <c r="M62" s="21">
        <v>356219515</v>
      </c>
      <c r="O62" s="22"/>
      <c r="P62" s="10"/>
    </row>
    <row r="63" spans="2:16" ht="15">
      <c r="B63" s="3" t="s">
        <v>122</v>
      </c>
      <c r="C63" s="4" t="s">
        <v>123</v>
      </c>
      <c r="D63" s="7">
        <v>123940069</v>
      </c>
      <c r="E63" s="6">
        <v>0</v>
      </c>
      <c r="F63" s="6">
        <v>-7500000</v>
      </c>
      <c r="G63" s="6">
        <v>0</v>
      </c>
      <c r="H63" s="7">
        <f t="shared" si="2"/>
        <v>116440069</v>
      </c>
      <c r="I63" s="31"/>
      <c r="J63" s="3" t="s">
        <v>122</v>
      </c>
      <c r="K63" s="4" t="s">
        <v>123</v>
      </c>
      <c r="L63" s="6">
        <f t="shared" si="3"/>
        <v>116440069</v>
      </c>
      <c r="M63" s="21">
        <v>70642540</v>
      </c>
      <c r="O63" s="22"/>
      <c r="P63" s="10"/>
    </row>
    <row r="64" spans="2:16" ht="15.75" thickBot="1">
      <c r="B64" s="3" t="s">
        <v>124</v>
      </c>
      <c r="C64" s="4" t="s">
        <v>125</v>
      </c>
      <c r="D64" s="7">
        <v>0</v>
      </c>
      <c r="E64" s="6">
        <v>5774770977</v>
      </c>
      <c r="F64" s="6">
        <v>-25000000</v>
      </c>
      <c r="G64" s="6">
        <v>-149930892</v>
      </c>
      <c r="H64" s="7">
        <f t="shared" si="2"/>
        <v>5599840085</v>
      </c>
      <c r="I64" s="31"/>
      <c r="J64" s="24" t="s">
        <v>124</v>
      </c>
      <c r="K64" s="25" t="s">
        <v>125</v>
      </c>
      <c r="L64" s="6">
        <f t="shared" si="3"/>
        <v>5599840085</v>
      </c>
      <c r="M64" s="21">
        <v>5464898549</v>
      </c>
      <c r="O64" s="22"/>
      <c r="P64" s="10"/>
    </row>
    <row r="65" spans="2:13" ht="15.75" thickBot="1">
      <c r="B65" s="54" t="s">
        <v>126</v>
      </c>
      <c r="C65" s="54"/>
      <c r="D65" s="37">
        <f>SUM(D28:D64)</f>
        <v>70905117067</v>
      </c>
      <c r="E65" s="37">
        <f>SUM(E28:E64)</f>
        <v>16251737986</v>
      </c>
      <c r="F65" s="37">
        <f>SUM(F28:F64)</f>
        <v>2417191000</v>
      </c>
      <c r="G65" s="37">
        <f>SUM(G28:G64)</f>
        <v>1824967492</v>
      </c>
      <c r="H65" s="37">
        <f>SUM(H28:H64)</f>
        <v>91399013545</v>
      </c>
      <c r="I65" s="31"/>
      <c r="J65" s="55" t="s">
        <v>48</v>
      </c>
      <c r="K65" s="56"/>
      <c r="L65" s="35">
        <f>SUM(L28:L64)</f>
        <v>91399013545</v>
      </c>
      <c r="M65" s="38">
        <f>SUM(M28:M64)</f>
        <v>43737996353</v>
      </c>
    </row>
    <row r="67" spans="8:10" ht="15">
      <c r="H67" s="26"/>
      <c r="J67" s="27"/>
    </row>
    <row r="68" spans="6:7" ht="15">
      <c r="F68" s="27"/>
      <c r="G68" s="27"/>
    </row>
  </sheetData>
  <sheetProtection/>
  <mergeCells count="15">
    <mergeCell ref="B27:C27"/>
    <mergeCell ref="B65:C65"/>
    <mergeCell ref="J65:K65"/>
    <mergeCell ref="K4:K5"/>
    <mergeCell ref="L4:L6"/>
    <mergeCell ref="M4:M6"/>
    <mergeCell ref="B6:C6"/>
    <mergeCell ref="B25:C25"/>
    <mergeCell ref="J25:K25"/>
    <mergeCell ref="B1:H1"/>
    <mergeCell ref="B2:B5"/>
    <mergeCell ref="C2:C5"/>
    <mergeCell ref="D2:D5"/>
    <mergeCell ref="H2:H5"/>
    <mergeCell ref="J4:J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E26" sqref="E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Maipu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Rivas Durán</dc:creator>
  <cp:keywords/>
  <dc:description/>
  <cp:lastModifiedBy>Diego Rivas Durán</cp:lastModifiedBy>
  <dcterms:created xsi:type="dcterms:W3CDTF">2012-08-02T19:42:20Z</dcterms:created>
  <dcterms:modified xsi:type="dcterms:W3CDTF">2012-08-02T20:37:19Z</dcterms:modified>
  <cp:category/>
  <cp:version/>
  <cp:contentType/>
  <cp:contentStatus/>
</cp:coreProperties>
</file>