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55" activeTab="0"/>
  </bookViews>
  <sheets>
    <sheet name="Año 2014" sheetId="1" r:id="rId1"/>
  </sheets>
  <definedNames/>
  <calcPr fullCalcOnLoad="1"/>
</workbook>
</file>

<file path=xl/sharedStrings.xml><?xml version="1.0" encoding="utf-8"?>
<sst xmlns="http://schemas.openxmlformats.org/spreadsheetml/2006/main" count="260" uniqueCount="130">
  <si>
    <t>Presupuesto Asignado e Informes de Ejecución Presupuestaria</t>
  </si>
  <si>
    <t>Sub-Ítem</t>
  </si>
  <si>
    <t>Clasificación presupuestaria</t>
  </si>
  <si>
    <t>Presupuesto Final</t>
  </si>
  <si>
    <t>Presupuesto Vigente</t>
  </si>
  <si>
    <t>03.01</t>
  </si>
  <si>
    <t>Patentes y Tasas por Derechos</t>
  </si>
  <si>
    <t>03.02</t>
  </si>
  <si>
    <t>Permisos y Licencias</t>
  </si>
  <si>
    <t>03.03</t>
  </si>
  <si>
    <t>Participación en Impuesto Territorial  Art. 37   DL.Nº 3.063, de 1979</t>
  </si>
  <si>
    <t>03.99</t>
  </si>
  <si>
    <t>Otros Tributos</t>
  </si>
  <si>
    <t>05.03</t>
  </si>
  <si>
    <t>De Otras Entidades Públicas</t>
  </si>
  <si>
    <t>06.01</t>
  </si>
  <si>
    <t>Arriendo de Activos No Financieros</t>
  </si>
  <si>
    <t>06.02</t>
  </si>
  <si>
    <t>Dividendos</t>
  </si>
  <si>
    <t>07.02</t>
  </si>
  <si>
    <t>Venta de Servicios</t>
  </si>
  <si>
    <t>08.01</t>
  </si>
  <si>
    <t>Recuperaciones y Reembolsos por Licencias  Médicas</t>
  </si>
  <si>
    <t>08.02</t>
  </si>
  <si>
    <t>Multas y Sanciones Pecuniarias</t>
  </si>
  <si>
    <t>08.03</t>
  </si>
  <si>
    <t>Participación del Fondo Común Municipal  Art. 38  D. L.  Nº 3.063 , DE 1979</t>
  </si>
  <si>
    <t>08.04</t>
  </si>
  <si>
    <t>Fondos de Terceros</t>
  </si>
  <si>
    <t>08.99</t>
  </si>
  <si>
    <t>Otros</t>
  </si>
  <si>
    <t>12.10</t>
  </si>
  <si>
    <t>Ingresos por Percibir</t>
  </si>
  <si>
    <t>13.03</t>
  </si>
  <si>
    <t>14.01</t>
  </si>
  <si>
    <t>Endeudamiento Interno</t>
  </si>
  <si>
    <t>15</t>
  </si>
  <si>
    <t>Saldo Inicial de Caja</t>
  </si>
  <si>
    <t>TOTAL INGRESOS</t>
  </si>
  <si>
    <t xml:space="preserve">       GASTOS</t>
  </si>
  <si>
    <t>21.01</t>
  </si>
  <si>
    <t>Personal de Planta</t>
  </si>
  <si>
    <t>21.02</t>
  </si>
  <si>
    <t>Personal a Contrata</t>
  </si>
  <si>
    <t>21.03</t>
  </si>
  <si>
    <t>Otras Remuneraciones</t>
  </si>
  <si>
    <t>21.04</t>
  </si>
  <si>
    <t>Otras Gastos en Personal</t>
  </si>
  <si>
    <t>22.01</t>
  </si>
  <si>
    <t>Alimentos y Bebidas</t>
  </si>
  <si>
    <t>22.02</t>
  </si>
  <si>
    <t>Textiles, Vestuario y Calzado</t>
  </si>
  <si>
    <t>22.03</t>
  </si>
  <si>
    <t>Combustibles y Lubricantes</t>
  </si>
  <si>
    <t>22.04</t>
  </si>
  <si>
    <t>Materiales de Uso o Consumo</t>
  </si>
  <si>
    <t>22.05</t>
  </si>
  <si>
    <t>Servicios Básicos</t>
  </si>
  <si>
    <t>22.06</t>
  </si>
  <si>
    <t>Mantenimiento y Reparaciones</t>
  </si>
  <si>
    <t>22.07</t>
  </si>
  <si>
    <t>Publicidad y Difusión</t>
  </si>
  <si>
    <t>22.08</t>
  </si>
  <si>
    <t>Servicios Generales</t>
  </si>
  <si>
    <t>22.09</t>
  </si>
  <si>
    <t>Arriendos</t>
  </si>
  <si>
    <t>22.10</t>
  </si>
  <si>
    <t>Servicios Financieros y de Seguros</t>
  </si>
  <si>
    <t>22.11</t>
  </si>
  <si>
    <t>Servicios Técnicos y Profesionales</t>
  </si>
  <si>
    <t>22.12</t>
  </si>
  <si>
    <t>Otros Gastos en Bienes y Servicios  de Consumo</t>
  </si>
  <si>
    <t>23.01</t>
  </si>
  <si>
    <t>Prestaciones Previsionales</t>
  </si>
  <si>
    <t>25.01</t>
  </si>
  <si>
    <t>Impuestos</t>
  </si>
  <si>
    <t>26.01</t>
  </si>
  <si>
    <t>Devoluciones</t>
  </si>
  <si>
    <t>26.02</t>
  </si>
  <si>
    <t>Compensaciones por daños a terceros y/o a la propi</t>
  </si>
  <si>
    <t>26.04</t>
  </si>
  <si>
    <t>Aplicación Fondos de Terceros</t>
  </si>
  <si>
    <t>29.02</t>
  </si>
  <si>
    <t>Edificios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</si>
  <si>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</si>
  <si>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</si>
  <si>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</si>
  <si>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</si>
  <si>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</si>
  <si>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</si>
  <si>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</si>
  <si>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</si>
  <si>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</si>
  <si>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</si>
  <si>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31.01</t>
  </si>
  <si>
    <t>Estudios Básicos</t>
  </si>
  <si>
    <t>31.02</t>
  </si>
  <si>
    <t>Proyectos</t>
  </si>
  <si>
    <t>33.03</t>
  </si>
  <si>
    <t>A Otras Entidades Públicas</t>
  </si>
  <si>
    <t>34.01</t>
  </si>
  <si>
    <t>Amortización Deuda Interna</t>
  </si>
  <si>
    <t>34.03</t>
  </si>
  <si>
    <t>Intereses Deuda Interna</t>
  </si>
  <si>
    <t>34.07</t>
  </si>
  <si>
    <t>Deuda Flotante</t>
  </si>
  <si>
    <t xml:space="preserve">TOTAL GASTOS </t>
  </si>
  <si>
    <t>06.03</t>
  </si>
  <si>
    <t>Intereses</t>
  </si>
  <si>
    <t>33.01</t>
  </si>
  <si>
    <t>Al Sector Privado</t>
  </si>
  <si>
    <t>30.01</t>
  </si>
  <si>
    <t>Compra de Titulos y Valores</t>
  </si>
  <si>
    <t>23.03</t>
  </si>
  <si>
    <t>Prestaciones Sociales del Empleador</t>
  </si>
  <si>
    <t xml:space="preserve">      INGRESOS</t>
  </si>
  <si>
    <t xml:space="preserve">       INGRESOS</t>
  </si>
  <si>
    <t>24.01</t>
  </si>
  <si>
    <t>A  Otras  Entidades  Públicas</t>
  </si>
  <si>
    <t>24.03</t>
  </si>
  <si>
    <t>Ley 20.481 de Presupuestos del Sector Público para el año 2015</t>
  </si>
  <si>
    <t>PRESUPUESTO 2015
Moneda Nacional - Miles de Pesos - Monto Devengado</t>
  </si>
  <si>
    <t>29.99</t>
  </si>
  <si>
    <t>Otros Activos no Financieros</t>
  </si>
  <si>
    <t xml:space="preserve">  </t>
  </si>
  <si>
    <t>-</t>
  </si>
  <si>
    <t>Presupuesto inicial Decreto N° 6379 26/12/2014</t>
  </si>
  <si>
    <t>Modificación Nº1 Decreto N° 2630 29/04/2015</t>
  </si>
  <si>
    <t>INFORME DE EJECUCIÓN MAYO 2015 Moneda Nacional - Miles de Pesos - Monto Devengado</t>
  </si>
  <si>
    <t>Ejecución Acumulada Enero-Mayo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</si>
</sst>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_-;\-* #,##0_-;_-* &quot;-&quot;??_-;_-@_-"/>
    <numFmt numFmtId="181" formatCode="0.00_ ;[Red]\-0.00\ "/>
    <numFmt numFmtId="182" formatCode="#,##0_ ;[Red]\-#,##0\ "/>
    <numFmt numFmtId="183" formatCode="_ * #,##0_ ;_ * \-#,##0_ ;_ * &quot;-&quot;??_ ;_ @_ "/>
    <numFmt numFmtId="184" formatCode="_(* #,##0.0_);_(* \(#,##0.0\);_(* &quot;-&quot;??_);_(@_)"/>
    <numFmt numFmtId="185" formatCode="_(* #,##0_);_(* \(#,##0\);_(* &quot;-&quot;??_);_(@_)"/>
    <numFmt numFmtId="186" formatCode="[$-340A]dddd\,\ dd&quot; de &quot;mmmm&quot; de &quot;yyyy"/>
    <numFmt numFmtId="187" formatCode="dd/mm/yyyy"/>
    <numFmt numFmtId="188" formatCode="mm&quot;/&quot;dd&quot;/&quot;yyyy"/>
    <numFmt numFmtId="189" formatCode="#,##0.00_);\-#,##0.00"/>
  </numFmts>
  <fonts count="47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Berlin Sans FB"/>
      <family val="2"/>
    </font>
    <font>
      <b/>
      <sz val="8.05"/>
      <color indexed="8"/>
      <name val="Times New Roman"/>
      <family val="1"/>
    </font>
    <font>
      <sz val="10"/>
      <name val="Calibri"/>
      <family val="2"/>
    </font>
    <font>
      <sz val="10"/>
      <color indexed="8"/>
      <name val="MS Sans Serif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0" fontId="1" fillId="0" borderId="10" xfId="48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80" fontId="2" fillId="0" borderId="12" xfId="48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48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1" fillId="0" borderId="10" xfId="48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3" fontId="1" fillId="0" borderId="15" xfId="48" applyNumberFormat="1" applyFont="1" applyBorder="1" applyAlignment="1">
      <alignment/>
    </xf>
    <xf numFmtId="49" fontId="2" fillId="0" borderId="16" xfId="48" applyNumberFormat="1" applyFont="1" applyFill="1" applyBorder="1" applyAlignment="1">
      <alignment/>
    </xf>
    <xf numFmtId="49" fontId="2" fillId="0" borderId="11" xfId="48" applyNumberFormat="1" applyFont="1" applyFill="1" applyBorder="1" applyAlignment="1">
      <alignment/>
    </xf>
    <xf numFmtId="49" fontId="2" fillId="0" borderId="13" xfId="48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3" fontId="2" fillId="0" borderId="17" xfId="0" applyNumberFormat="1" applyFont="1" applyBorder="1" applyAlignment="1">
      <alignment/>
    </xf>
    <xf numFmtId="185" fontId="2" fillId="0" borderId="12" xfId="48" applyNumberFormat="1" applyFont="1" applyFill="1" applyBorder="1" applyAlignment="1">
      <alignment/>
    </xf>
    <xf numFmtId="183" fontId="1" fillId="0" borderId="18" xfId="48" applyNumberFormat="1" applyFont="1" applyBorder="1" applyAlignment="1">
      <alignment/>
    </xf>
    <xf numFmtId="0" fontId="2" fillId="0" borderId="14" xfId="0" applyFont="1" applyBorder="1" applyAlignment="1">
      <alignment/>
    </xf>
    <xf numFmtId="183" fontId="6" fillId="0" borderId="10" xfId="48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55" applyFont="1" applyFill="1" applyBorder="1" applyAlignment="1" applyProtection="1">
      <alignment horizontal="left" wrapText="1"/>
      <protection/>
    </xf>
    <xf numFmtId="0" fontId="2" fillId="0" borderId="15" xfId="0" applyFont="1" applyBorder="1" applyAlignment="1">
      <alignment horizontal="left"/>
    </xf>
    <xf numFmtId="180" fontId="1" fillId="0" borderId="15" xfId="48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8" fillId="0" borderId="11" xfId="0" applyFont="1" applyBorder="1" applyAlignment="1">
      <alignment horizontal="left"/>
    </xf>
    <xf numFmtId="180" fontId="1" fillId="0" borderId="19" xfId="48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80" fontId="1" fillId="0" borderId="21" xfId="48" applyNumberFormat="1" applyFont="1" applyFill="1" applyBorder="1" applyAlignment="1">
      <alignment wrapText="1"/>
    </xf>
    <xf numFmtId="180" fontId="1" fillId="0" borderId="10" xfId="48" applyNumberFormat="1" applyFont="1" applyFill="1" applyBorder="1" applyAlignment="1">
      <alignment wrapText="1"/>
    </xf>
    <xf numFmtId="180" fontId="1" fillId="0" borderId="22" xfId="48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183" fontId="1" fillId="0" borderId="10" xfId="48" applyNumberFormat="1" applyFont="1" applyFill="1" applyBorder="1" applyAlignment="1">
      <alignment/>
    </xf>
    <xf numFmtId="180" fontId="1" fillId="0" borderId="19" xfId="48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80" fontId="2" fillId="0" borderId="23" xfId="48" applyNumberFormat="1" applyFont="1" applyFill="1" applyBorder="1" applyAlignment="1">
      <alignment horizontal="center" vertical="center" wrapText="1"/>
    </xf>
    <xf numFmtId="180" fontId="2" fillId="0" borderId="24" xfId="48" applyNumberFormat="1" applyFont="1" applyFill="1" applyBorder="1" applyAlignment="1">
      <alignment horizontal="center" vertical="center" wrapText="1"/>
    </xf>
    <xf numFmtId="180" fontId="2" fillId="0" borderId="25" xfId="48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2" fillId="0" borderId="23" xfId="48" applyNumberFormat="1" applyFont="1" applyFill="1" applyBorder="1" applyAlignment="1">
      <alignment horizontal="center" vertical="center"/>
    </xf>
    <xf numFmtId="49" fontId="2" fillId="0" borderId="24" xfId="48" applyNumberFormat="1" applyFont="1" applyFill="1" applyBorder="1" applyAlignment="1">
      <alignment horizontal="center" vertical="center"/>
    </xf>
    <xf numFmtId="49" fontId="2" fillId="0" borderId="23" xfId="48" applyNumberFormat="1" applyFont="1" applyFill="1" applyBorder="1" applyAlignment="1">
      <alignment horizontal="center" vertical="center" wrapText="1"/>
    </xf>
    <xf numFmtId="49" fontId="2" fillId="0" borderId="24" xfId="48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10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2" fillId="0" borderId="25" xfId="48" applyNumberFormat="1" applyFont="1" applyFill="1" applyBorder="1" applyAlignment="1">
      <alignment horizontal="center" vertical="center" wrapText="1"/>
    </xf>
    <xf numFmtId="49" fontId="2" fillId="0" borderId="25" xfId="48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showGridLines="0" tabSelected="1" zoomScale="80" zoomScaleNormal="80" zoomScaleSheetLayoutView="90" zoomScalePageLayoutView="0" workbookViewId="0" topLeftCell="A25">
      <selection activeCell="G39" sqref="G39:J39"/>
    </sheetView>
  </sheetViews>
  <sheetFormatPr defaultColWidth="11.421875" defaultRowHeight="12.75"/>
  <cols>
    <col min="1" max="1" width="11.57421875" style="26" bestFit="1" customWidth="1"/>
    <col min="2" max="2" width="45.8515625" style="35" customWidth="1"/>
    <col min="3" max="3" width="30.00390625" style="26" bestFit="1" customWidth="1"/>
    <col min="4" max="4" width="19.57421875" style="26" customWidth="1"/>
    <col min="5" max="5" width="21.57421875" style="26" bestFit="1" customWidth="1"/>
    <col min="6" max="6" width="3.57421875" style="26" customWidth="1"/>
    <col min="7" max="7" width="7.421875" style="26" bestFit="1" customWidth="1"/>
    <col min="8" max="8" width="61.28125" style="35" customWidth="1"/>
    <col min="9" max="9" width="20.57421875" style="26" customWidth="1"/>
    <col min="10" max="10" width="22.28125" style="26" bestFit="1" customWidth="1"/>
    <col min="11" max="16384" width="11.421875" style="26" customWidth="1"/>
  </cols>
  <sheetData>
    <row r="2" spans="1:8" s="1" customFormat="1" ht="12.75" customHeight="1">
      <c r="A2" s="69" t="s">
        <v>0</v>
      </c>
      <c r="B2" s="69"/>
      <c r="C2" s="69"/>
      <c r="D2" s="69"/>
      <c r="E2" s="69"/>
      <c r="H2" s="42"/>
    </row>
    <row r="3" spans="1:8" s="1" customFormat="1" ht="13.5" customHeight="1" thickBot="1">
      <c r="A3" s="70"/>
      <c r="B3" s="70"/>
      <c r="C3" s="70"/>
      <c r="D3" s="70"/>
      <c r="E3" s="70"/>
      <c r="H3" s="42"/>
    </row>
    <row r="5" spans="1:3" ht="12.75">
      <c r="A5" s="71" t="s">
        <v>120</v>
      </c>
      <c r="B5" s="72"/>
      <c r="C5" s="72"/>
    </row>
    <row r="7" ht="13.5" thickBot="1"/>
    <row r="8" spans="1:10" ht="38.25" customHeight="1" thickBot="1">
      <c r="A8" s="73" t="s">
        <v>121</v>
      </c>
      <c r="B8" s="74"/>
      <c r="C8" s="74"/>
      <c r="D8" s="74"/>
      <c r="E8" s="75"/>
      <c r="G8" s="73" t="s">
        <v>128</v>
      </c>
      <c r="H8" s="74"/>
      <c r="I8" s="74"/>
      <c r="J8" s="75"/>
    </row>
    <row r="9" spans="1:10" s="2" customFormat="1" ht="26.25" customHeight="1">
      <c r="A9" s="61" t="s">
        <v>1</v>
      </c>
      <c r="B9" s="63" t="s">
        <v>2</v>
      </c>
      <c r="C9" s="53" t="s">
        <v>126</v>
      </c>
      <c r="D9" s="53" t="s">
        <v>127</v>
      </c>
      <c r="E9" s="53" t="s">
        <v>3</v>
      </c>
      <c r="G9" s="50" t="s">
        <v>1</v>
      </c>
      <c r="H9" s="50" t="s">
        <v>2</v>
      </c>
      <c r="I9" s="50" t="s">
        <v>4</v>
      </c>
      <c r="J9" s="50" t="s">
        <v>129</v>
      </c>
    </row>
    <row r="10" spans="1:10" s="2" customFormat="1" ht="12.75" customHeight="1">
      <c r="A10" s="62"/>
      <c r="B10" s="64"/>
      <c r="C10" s="54"/>
      <c r="D10" s="54"/>
      <c r="E10" s="54"/>
      <c r="G10" s="51"/>
      <c r="H10" s="51"/>
      <c r="I10" s="51"/>
      <c r="J10" s="51"/>
    </row>
    <row r="11" spans="1:10" s="2" customFormat="1" ht="13.5" thickBot="1">
      <c r="A11" s="77"/>
      <c r="B11" s="76"/>
      <c r="C11" s="55"/>
      <c r="D11" s="55"/>
      <c r="E11" s="55"/>
      <c r="G11" s="52"/>
      <c r="H11" s="52"/>
      <c r="I11" s="52"/>
      <c r="J11" s="52"/>
    </row>
    <row r="12" spans="1:10" s="2" customFormat="1" ht="15" customHeight="1" thickBot="1">
      <c r="A12" s="65" t="s">
        <v>116</v>
      </c>
      <c r="B12" s="66"/>
      <c r="C12" s="66"/>
      <c r="D12" s="66"/>
      <c r="E12" s="67"/>
      <c r="G12" s="56" t="s">
        <v>115</v>
      </c>
      <c r="H12" s="68"/>
      <c r="I12" s="68"/>
      <c r="J12" s="57"/>
    </row>
    <row r="13" spans="1:11" s="2" customFormat="1" ht="12.75">
      <c r="A13" s="28" t="s">
        <v>5</v>
      </c>
      <c r="B13" s="36" t="s">
        <v>6</v>
      </c>
      <c r="C13" s="16">
        <v>11743891630</v>
      </c>
      <c r="D13" s="16" t="s">
        <v>124</v>
      </c>
      <c r="E13" s="29">
        <f aca="true" t="shared" si="0" ref="E13:E30">SUM(C13:D13)</f>
        <v>11743891630</v>
      </c>
      <c r="G13" s="17" t="s">
        <v>5</v>
      </c>
      <c r="H13" s="43" t="s">
        <v>6</v>
      </c>
      <c r="I13" s="29">
        <v>11743891630</v>
      </c>
      <c r="J13" s="29">
        <v>5060522776</v>
      </c>
      <c r="K13" s="84"/>
    </row>
    <row r="14" spans="1:11" s="2" customFormat="1" ht="12.75">
      <c r="A14" s="12" t="s">
        <v>7</v>
      </c>
      <c r="B14" s="37" t="s">
        <v>8</v>
      </c>
      <c r="C14" s="13">
        <v>8616451017</v>
      </c>
      <c r="D14" s="13">
        <v>0</v>
      </c>
      <c r="E14" s="29">
        <f t="shared" si="0"/>
        <v>8616451017</v>
      </c>
      <c r="G14" s="18" t="s">
        <v>7</v>
      </c>
      <c r="H14" s="44" t="s">
        <v>8</v>
      </c>
      <c r="I14" s="29">
        <v>8616451017</v>
      </c>
      <c r="J14" s="29">
        <v>6390110020</v>
      </c>
      <c r="K14" s="84"/>
    </row>
    <row r="15" spans="1:11" s="2" customFormat="1" ht="25.5">
      <c r="A15" s="12" t="s">
        <v>9</v>
      </c>
      <c r="B15" s="37" t="s">
        <v>10</v>
      </c>
      <c r="C15" s="13">
        <v>5706995734</v>
      </c>
      <c r="D15" s="13">
        <v>0</v>
      </c>
      <c r="E15" s="29">
        <f t="shared" si="0"/>
        <v>5706995734</v>
      </c>
      <c r="G15" s="18" t="s">
        <v>9</v>
      </c>
      <c r="H15" s="44" t="s">
        <v>10</v>
      </c>
      <c r="I15" s="29">
        <v>5706995734</v>
      </c>
      <c r="J15" s="29">
        <v>1789853209</v>
      </c>
      <c r="K15" s="84"/>
    </row>
    <row r="16" spans="1:11" s="2" customFormat="1" ht="12.75">
      <c r="A16" s="12" t="s">
        <v>11</v>
      </c>
      <c r="B16" s="37" t="s">
        <v>12</v>
      </c>
      <c r="C16" s="13">
        <v>0</v>
      </c>
      <c r="D16" s="13">
        <v>0</v>
      </c>
      <c r="E16" s="29">
        <f t="shared" si="0"/>
        <v>0</v>
      </c>
      <c r="G16" s="18" t="s">
        <v>11</v>
      </c>
      <c r="H16" s="44" t="s">
        <v>12</v>
      </c>
      <c r="I16" s="29">
        <v>0</v>
      </c>
      <c r="J16" s="29">
        <v>62128008</v>
      </c>
      <c r="K16" s="84"/>
    </row>
    <row r="17" spans="1:11" s="2" customFormat="1" ht="12.75">
      <c r="A17" s="12" t="s">
        <v>13</v>
      </c>
      <c r="B17" s="37" t="s">
        <v>14</v>
      </c>
      <c r="C17" s="13">
        <v>2258038797</v>
      </c>
      <c r="D17" s="13">
        <v>30274326</v>
      </c>
      <c r="E17" s="29">
        <f t="shared" si="0"/>
        <v>2288313123</v>
      </c>
      <c r="G17" s="18" t="s">
        <v>13</v>
      </c>
      <c r="H17" s="44" t="s">
        <v>14</v>
      </c>
      <c r="I17" s="29">
        <v>2288313123</v>
      </c>
      <c r="J17" s="29">
        <v>1077984616</v>
      </c>
      <c r="K17" s="84"/>
    </row>
    <row r="18" spans="1:11" s="2" customFormat="1" ht="12.75">
      <c r="A18" s="12" t="s">
        <v>15</v>
      </c>
      <c r="B18" s="37" t="s">
        <v>16</v>
      </c>
      <c r="C18" s="13">
        <v>192012299</v>
      </c>
      <c r="D18" s="13">
        <v>0</v>
      </c>
      <c r="E18" s="29">
        <f t="shared" si="0"/>
        <v>192012299</v>
      </c>
      <c r="G18" s="18" t="s">
        <v>15</v>
      </c>
      <c r="H18" s="44" t="s">
        <v>16</v>
      </c>
      <c r="I18" s="29">
        <v>192012299</v>
      </c>
      <c r="J18" s="29">
        <v>33075099</v>
      </c>
      <c r="K18" s="84"/>
    </row>
    <row r="19" spans="1:11" s="2" customFormat="1" ht="12.75">
      <c r="A19" s="12" t="s">
        <v>17</v>
      </c>
      <c r="B19" s="37" t="s">
        <v>18</v>
      </c>
      <c r="C19" s="13">
        <v>2751114</v>
      </c>
      <c r="D19" s="13">
        <v>0</v>
      </c>
      <c r="E19" s="29">
        <f t="shared" si="0"/>
        <v>2751114</v>
      </c>
      <c r="G19" s="18" t="s">
        <v>17</v>
      </c>
      <c r="H19" s="44" t="s">
        <v>18</v>
      </c>
      <c r="I19" s="29">
        <v>2751114</v>
      </c>
      <c r="J19" s="29">
        <v>1105562</v>
      </c>
      <c r="K19" s="84"/>
    </row>
    <row r="20" spans="1:11" s="2" customFormat="1" ht="12.75">
      <c r="A20" s="12" t="s">
        <v>107</v>
      </c>
      <c r="B20" s="37" t="s">
        <v>108</v>
      </c>
      <c r="C20" s="13">
        <v>700000000</v>
      </c>
      <c r="D20" s="23">
        <v>0</v>
      </c>
      <c r="E20" s="29">
        <f t="shared" si="0"/>
        <v>700000000</v>
      </c>
      <c r="G20" s="18" t="s">
        <v>107</v>
      </c>
      <c r="H20" s="44" t="s">
        <v>108</v>
      </c>
      <c r="I20" s="29">
        <v>700000000</v>
      </c>
      <c r="J20" s="29">
        <v>256990927</v>
      </c>
      <c r="K20" s="84"/>
    </row>
    <row r="21" spans="1:11" s="2" customFormat="1" ht="12.75">
      <c r="A21" s="12" t="s">
        <v>19</v>
      </c>
      <c r="B21" s="37" t="s">
        <v>20</v>
      </c>
      <c r="C21" s="13">
        <v>24307333196</v>
      </c>
      <c r="D21" s="23">
        <v>0</v>
      </c>
      <c r="E21" s="29">
        <f t="shared" si="0"/>
        <v>24307333196</v>
      </c>
      <c r="G21" s="18" t="s">
        <v>19</v>
      </c>
      <c r="H21" s="44" t="s">
        <v>20</v>
      </c>
      <c r="I21" s="29">
        <v>24307333196</v>
      </c>
      <c r="J21" s="29">
        <v>9966449891</v>
      </c>
      <c r="K21" s="84"/>
    </row>
    <row r="22" spans="1:11" s="2" customFormat="1" ht="12.75">
      <c r="A22" s="12" t="s">
        <v>21</v>
      </c>
      <c r="B22" s="37" t="s">
        <v>22</v>
      </c>
      <c r="C22" s="13">
        <v>333304804</v>
      </c>
      <c r="D22" s="23">
        <v>0</v>
      </c>
      <c r="E22" s="29">
        <f t="shared" si="0"/>
        <v>333304804</v>
      </c>
      <c r="G22" s="18" t="s">
        <v>21</v>
      </c>
      <c r="H22" s="44" t="s">
        <v>22</v>
      </c>
      <c r="I22" s="29">
        <v>333304804</v>
      </c>
      <c r="J22" s="29">
        <v>58092791</v>
      </c>
      <c r="K22" s="84"/>
    </row>
    <row r="23" spans="1:11" s="2" customFormat="1" ht="12.75">
      <c r="A23" s="12" t="s">
        <v>23</v>
      </c>
      <c r="B23" s="37" t="s">
        <v>24</v>
      </c>
      <c r="C23" s="13">
        <v>3177191517</v>
      </c>
      <c r="D23" s="23">
        <v>0</v>
      </c>
      <c r="E23" s="29">
        <f t="shared" si="0"/>
        <v>3177191517</v>
      </c>
      <c r="G23" s="18" t="s">
        <v>23</v>
      </c>
      <c r="H23" s="44" t="s">
        <v>24</v>
      </c>
      <c r="I23" s="29">
        <v>3177191517</v>
      </c>
      <c r="J23" s="29">
        <v>1478165924</v>
      </c>
      <c r="K23" s="84"/>
    </row>
    <row r="24" spans="1:11" s="2" customFormat="1" ht="25.5">
      <c r="A24" s="12" t="s">
        <v>25</v>
      </c>
      <c r="B24" s="37" t="s">
        <v>26</v>
      </c>
      <c r="C24" s="13">
        <v>34829042704</v>
      </c>
      <c r="D24" s="23">
        <v>460624000</v>
      </c>
      <c r="E24" s="29">
        <f t="shared" si="0"/>
        <v>35289666704</v>
      </c>
      <c r="G24" s="18" t="s">
        <v>25</v>
      </c>
      <c r="H24" s="44" t="s">
        <v>26</v>
      </c>
      <c r="I24" s="29">
        <v>35289666704</v>
      </c>
      <c r="J24" s="29">
        <v>16227119122</v>
      </c>
      <c r="K24" s="84"/>
    </row>
    <row r="25" spans="1:11" s="2" customFormat="1" ht="12.75">
      <c r="A25" s="12" t="s">
        <v>27</v>
      </c>
      <c r="B25" s="37" t="s">
        <v>28</v>
      </c>
      <c r="C25" s="13">
        <v>27620430</v>
      </c>
      <c r="D25" s="23">
        <v>0</v>
      </c>
      <c r="E25" s="29">
        <f t="shared" si="0"/>
        <v>27620430</v>
      </c>
      <c r="G25" s="18" t="s">
        <v>27</v>
      </c>
      <c r="H25" s="44" t="s">
        <v>28</v>
      </c>
      <c r="I25" s="29">
        <v>27620430</v>
      </c>
      <c r="J25" s="29">
        <v>29227881</v>
      </c>
      <c r="K25" s="84"/>
    </row>
    <row r="26" spans="1:11" s="2" customFormat="1" ht="12.75">
      <c r="A26" s="12" t="s">
        <v>29</v>
      </c>
      <c r="B26" s="37" t="s">
        <v>30</v>
      </c>
      <c r="C26" s="13">
        <v>241344478</v>
      </c>
      <c r="D26" s="23">
        <v>0</v>
      </c>
      <c r="E26" s="29">
        <f t="shared" si="0"/>
        <v>241344478</v>
      </c>
      <c r="G26" s="18" t="s">
        <v>29</v>
      </c>
      <c r="H26" s="44" t="s">
        <v>30</v>
      </c>
      <c r="I26" s="29">
        <v>241344478</v>
      </c>
      <c r="J26" s="29">
        <v>13115066</v>
      </c>
      <c r="K26" s="84"/>
    </row>
    <row r="27" spans="1:11" s="2" customFormat="1" ht="12.75">
      <c r="A27" s="12" t="s">
        <v>31</v>
      </c>
      <c r="B27" s="37" t="s">
        <v>32</v>
      </c>
      <c r="C27" s="13">
        <v>1877508240</v>
      </c>
      <c r="D27" s="23">
        <v>0</v>
      </c>
      <c r="E27" s="29">
        <f t="shared" si="0"/>
        <v>1877508240</v>
      </c>
      <c r="G27" s="18" t="s">
        <v>31</v>
      </c>
      <c r="H27" s="44" t="s">
        <v>32</v>
      </c>
      <c r="I27" s="29">
        <v>1877508240</v>
      </c>
      <c r="J27" s="29">
        <v>1446844944</v>
      </c>
      <c r="K27" s="84"/>
    </row>
    <row r="28" spans="1:11" s="2" customFormat="1" ht="12.75">
      <c r="A28" s="12" t="s">
        <v>33</v>
      </c>
      <c r="B28" s="37" t="s">
        <v>14</v>
      </c>
      <c r="C28" s="13">
        <v>75212378</v>
      </c>
      <c r="D28" s="23">
        <v>0</v>
      </c>
      <c r="E28" s="29">
        <f t="shared" si="0"/>
        <v>75212378</v>
      </c>
      <c r="G28" s="18" t="s">
        <v>33</v>
      </c>
      <c r="H28" s="44" t="s">
        <v>14</v>
      </c>
      <c r="I28" s="29">
        <v>75212378</v>
      </c>
      <c r="J28" s="29">
        <v>82489340</v>
      </c>
      <c r="K28" s="84"/>
    </row>
    <row r="29" spans="1:10" s="2" customFormat="1" ht="12.75">
      <c r="A29" s="12" t="s">
        <v>34</v>
      </c>
      <c r="B29" s="37" t="s">
        <v>35</v>
      </c>
      <c r="C29" s="13">
        <v>0</v>
      </c>
      <c r="D29" s="48"/>
      <c r="E29" s="29">
        <f t="shared" si="0"/>
        <v>0</v>
      </c>
      <c r="G29" s="18" t="s">
        <v>34</v>
      </c>
      <c r="H29" s="44" t="s">
        <v>35</v>
      </c>
      <c r="I29" s="29">
        <v>0</v>
      </c>
      <c r="J29" s="29">
        <v>0</v>
      </c>
    </row>
    <row r="30" spans="1:10" s="6" customFormat="1" ht="15.75" customHeight="1" thickBot="1">
      <c r="A30" s="30" t="s">
        <v>36</v>
      </c>
      <c r="B30" s="38" t="s">
        <v>37</v>
      </c>
      <c r="C30" s="23">
        <v>3500000000</v>
      </c>
      <c r="D30" s="23">
        <v>19339952693</v>
      </c>
      <c r="E30" s="29">
        <f t="shared" si="0"/>
        <v>22839952693</v>
      </c>
      <c r="G30" s="19" t="s">
        <v>36</v>
      </c>
      <c r="H30" s="45" t="s">
        <v>37</v>
      </c>
      <c r="I30" s="29">
        <v>22839952693</v>
      </c>
      <c r="J30" s="29">
        <v>0</v>
      </c>
    </row>
    <row r="31" spans="1:10" s="6" customFormat="1" ht="15.75" customHeight="1" thickBot="1">
      <c r="A31" s="56" t="s">
        <v>38</v>
      </c>
      <c r="B31" s="57"/>
      <c r="C31" s="5">
        <f>SUM(C13:C30)</f>
        <v>97588698338</v>
      </c>
      <c r="D31" s="5">
        <f>SUM(D13:D30)</f>
        <v>19830851019</v>
      </c>
      <c r="E31" s="5">
        <f>SUM(E13:E30)</f>
        <v>117419549357</v>
      </c>
      <c r="G31" s="65" t="s">
        <v>38</v>
      </c>
      <c r="H31" s="67"/>
      <c r="I31" s="21">
        <f>SUM(I13:I30)</f>
        <v>117419549357</v>
      </c>
      <c r="J31" s="21">
        <f>SUM(J13:J30)</f>
        <v>43973275176</v>
      </c>
    </row>
    <row r="32" spans="1:8" s="6" customFormat="1" ht="15.75" customHeight="1">
      <c r="A32" s="9"/>
      <c r="B32" s="39"/>
      <c r="C32" s="8"/>
      <c r="D32" s="8"/>
      <c r="E32" s="10"/>
      <c r="H32" s="46"/>
    </row>
    <row r="33" spans="1:10" s="6" customFormat="1" ht="20.25" customHeight="1">
      <c r="A33" s="9"/>
      <c r="B33" s="39"/>
      <c r="C33" s="8"/>
      <c r="D33" s="8"/>
      <c r="E33" s="10"/>
      <c r="G33" s="9"/>
      <c r="H33" s="39"/>
      <c r="I33" s="11"/>
      <c r="J33" s="11"/>
    </row>
    <row r="34" spans="1:10" s="2" customFormat="1" ht="13.5" thickBot="1">
      <c r="A34" s="9"/>
      <c r="B34" s="39"/>
      <c r="C34" s="8"/>
      <c r="D34" s="8"/>
      <c r="E34" s="10"/>
      <c r="G34" s="60"/>
      <c r="H34" s="60"/>
      <c r="I34" s="60"/>
      <c r="J34" s="60"/>
    </row>
    <row r="35" spans="1:10" s="2" customFormat="1" ht="12.75" customHeight="1">
      <c r="A35" s="61" t="s">
        <v>1</v>
      </c>
      <c r="B35" s="63" t="s">
        <v>2</v>
      </c>
      <c r="C35" s="53" t="s">
        <v>126</v>
      </c>
      <c r="D35" s="53" t="s">
        <v>127</v>
      </c>
      <c r="E35" s="53" t="s">
        <v>3</v>
      </c>
      <c r="G35" s="78" t="s">
        <v>1</v>
      </c>
      <c r="H35" s="50" t="s">
        <v>2</v>
      </c>
      <c r="I35" s="81" t="s">
        <v>4</v>
      </c>
      <c r="J35" s="50" t="s">
        <v>129</v>
      </c>
    </row>
    <row r="36" spans="1:10" s="2" customFormat="1" ht="12.75">
      <c r="A36" s="62"/>
      <c r="B36" s="64"/>
      <c r="C36" s="54"/>
      <c r="D36" s="54"/>
      <c r="E36" s="54"/>
      <c r="G36" s="79"/>
      <c r="H36" s="51"/>
      <c r="I36" s="82"/>
      <c r="J36" s="51"/>
    </row>
    <row r="37" spans="1:10" s="2" customFormat="1" ht="12.75">
      <c r="A37" s="62"/>
      <c r="B37" s="64"/>
      <c r="C37" s="54"/>
      <c r="D37" s="54"/>
      <c r="E37" s="54"/>
      <c r="G37" s="79"/>
      <c r="H37" s="51"/>
      <c r="I37" s="82"/>
      <c r="J37" s="51"/>
    </row>
    <row r="38" spans="1:10" s="2" customFormat="1" ht="15" customHeight="1" thickBot="1">
      <c r="A38" s="62"/>
      <c r="B38" s="64"/>
      <c r="C38" s="55"/>
      <c r="D38" s="55"/>
      <c r="E38" s="55"/>
      <c r="G38" s="80"/>
      <c r="H38" s="52"/>
      <c r="I38" s="83"/>
      <c r="J38" s="52"/>
    </row>
    <row r="39" spans="1:10" s="2" customFormat="1" ht="13.5" thickBot="1">
      <c r="A39" s="65" t="s">
        <v>39</v>
      </c>
      <c r="B39" s="66"/>
      <c r="C39" s="66"/>
      <c r="D39" s="66"/>
      <c r="E39" s="67"/>
      <c r="G39" s="56" t="s">
        <v>39</v>
      </c>
      <c r="H39" s="68"/>
      <c r="I39" s="68"/>
      <c r="J39" s="57"/>
    </row>
    <row r="40" spans="1:11" s="2" customFormat="1" ht="12.75">
      <c r="A40" s="15" t="s">
        <v>40</v>
      </c>
      <c r="B40" s="36" t="s">
        <v>41</v>
      </c>
      <c r="C40" s="16">
        <v>10093845328</v>
      </c>
      <c r="D40" s="16">
        <v>0</v>
      </c>
      <c r="E40" s="33">
        <f aca="true" t="shared" si="1" ref="E40:E78">SUM(C40:D40)</f>
        <v>10093845328</v>
      </c>
      <c r="G40" s="24" t="s">
        <v>40</v>
      </c>
      <c r="H40" s="36" t="s">
        <v>41</v>
      </c>
      <c r="I40" s="33">
        <v>10093845328</v>
      </c>
      <c r="J40" s="33">
        <v>4014976651</v>
      </c>
      <c r="K40" s="84"/>
    </row>
    <row r="41" spans="1:11" s="2" customFormat="1" ht="12.75">
      <c r="A41" s="14" t="s">
        <v>42</v>
      </c>
      <c r="B41" s="37" t="s">
        <v>43</v>
      </c>
      <c r="C41" s="13">
        <v>2101641688</v>
      </c>
      <c r="D41" s="13">
        <v>0</v>
      </c>
      <c r="E41" s="33">
        <f t="shared" si="1"/>
        <v>2101641688</v>
      </c>
      <c r="G41" s="4" t="s">
        <v>42</v>
      </c>
      <c r="H41" s="37" t="s">
        <v>43</v>
      </c>
      <c r="I41" s="33">
        <v>2101641688</v>
      </c>
      <c r="J41" s="33">
        <v>827215216</v>
      </c>
      <c r="K41" s="84"/>
    </row>
    <row r="42" spans="1:11" s="2" customFormat="1" ht="12.75">
      <c r="A42" s="14" t="s">
        <v>44</v>
      </c>
      <c r="B42" s="37" t="s">
        <v>45</v>
      </c>
      <c r="C42" s="13">
        <v>832634116</v>
      </c>
      <c r="D42" s="13">
        <v>74059</v>
      </c>
      <c r="E42" s="33">
        <f t="shared" si="1"/>
        <v>832708175</v>
      </c>
      <c r="G42" s="4" t="s">
        <v>44</v>
      </c>
      <c r="H42" s="37" t="s">
        <v>45</v>
      </c>
      <c r="I42" s="33">
        <v>832708175</v>
      </c>
      <c r="J42" s="33">
        <v>269999758</v>
      </c>
      <c r="K42" s="84"/>
    </row>
    <row r="43" spans="1:11" s="2" customFormat="1" ht="12.75">
      <c r="A43" s="14" t="s">
        <v>46</v>
      </c>
      <c r="B43" s="37" t="s">
        <v>47</v>
      </c>
      <c r="C43" s="13">
        <v>16560764954</v>
      </c>
      <c r="D43" s="13">
        <v>3447000</v>
      </c>
      <c r="E43" s="33">
        <f t="shared" si="1"/>
        <v>16564211954</v>
      </c>
      <c r="G43" s="4" t="s">
        <v>46</v>
      </c>
      <c r="H43" s="37" t="s">
        <v>47</v>
      </c>
      <c r="I43" s="33">
        <v>16564211954</v>
      </c>
      <c r="J43" s="33">
        <v>7139475268</v>
      </c>
      <c r="K43" s="84"/>
    </row>
    <row r="44" spans="1:11" s="2" customFormat="1" ht="12.75">
      <c r="A44" s="14" t="s">
        <v>48</v>
      </c>
      <c r="B44" s="37" t="s">
        <v>49</v>
      </c>
      <c r="C44" s="13">
        <v>459770181</v>
      </c>
      <c r="D44" s="13">
        <v>9845574</v>
      </c>
      <c r="E44" s="33">
        <f t="shared" si="1"/>
        <v>469615755</v>
      </c>
      <c r="G44" s="4" t="s">
        <v>48</v>
      </c>
      <c r="H44" s="37" t="s">
        <v>49</v>
      </c>
      <c r="I44" s="33">
        <v>469615755</v>
      </c>
      <c r="J44" s="33">
        <v>82016745</v>
      </c>
      <c r="K44" s="84"/>
    </row>
    <row r="45" spans="1:11" s="2" customFormat="1" ht="12.75">
      <c r="A45" s="14" t="s">
        <v>50</v>
      </c>
      <c r="B45" s="37" t="s">
        <v>51</v>
      </c>
      <c r="C45" s="13">
        <v>1071654900</v>
      </c>
      <c r="D45" s="13">
        <v>906498</v>
      </c>
      <c r="E45" s="33">
        <f t="shared" si="1"/>
        <v>1072561398</v>
      </c>
      <c r="G45" s="4" t="s">
        <v>50</v>
      </c>
      <c r="H45" s="37" t="s">
        <v>51</v>
      </c>
      <c r="I45" s="33">
        <v>1072561398</v>
      </c>
      <c r="J45" s="33">
        <v>17256279</v>
      </c>
      <c r="K45" s="84"/>
    </row>
    <row r="46" spans="1:11" s="2" customFormat="1" ht="12.75">
      <c r="A46" s="14" t="s">
        <v>52</v>
      </c>
      <c r="B46" s="37" t="s">
        <v>53</v>
      </c>
      <c r="C46" s="13">
        <v>354832550</v>
      </c>
      <c r="D46" s="13">
        <v>2593599</v>
      </c>
      <c r="E46" s="33">
        <f t="shared" si="1"/>
        <v>357426149</v>
      </c>
      <c r="G46" s="4" t="s">
        <v>52</v>
      </c>
      <c r="H46" s="37" t="s">
        <v>53</v>
      </c>
      <c r="I46" s="33">
        <v>357426149</v>
      </c>
      <c r="J46" s="33">
        <v>114409830</v>
      </c>
      <c r="K46" s="84"/>
    </row>
    <row r="47" spans="1:11" s="2" customFormat="1" ht="12.75">
      <c r="A47" s="14" t="s">
        <v>54</v>
      </c>
      <c r="B47" s="37" t="s">
        <v>55</v>
      </c>
      <c r="C47" s="13">
        <v>2112530834</v>
      </c>
      <c r="D47" s="13">
        <v>119781146</v>
      </c>
      <c r="E47" s="33">
        <f t="shared" si="1"/>
        <v>2232311980</v>
      </c>
      <c r="G47" s="4" t="s">
        <v>54</v>
      </c>
      <c r="H47" s="37" t="s">
        <v>55</v>
      </c>
      <c r="I47" s="33">
        <v>2232311980</v>
      </c>
      <c r="J47" s="33">
        <v>459769974</v>
      </c>
      <c r="K47" s="84"/>
    </row>
    <row r="48" spans="1:11" s="2" customFormat="1" ht="12.75">
      <c r="A48" s="14" t="s">
        <v>56</v>
      </c>
      <c r="B48" s="37" t="s">
        <v>57</v>
      </c>
      <c r="C48" s="13">
        <v>7262710447</v>
      </c>
      <c r="D48" s="13">
        <v>227615337</v>
      </c>
      <c r="E48" s="33">
        <f t="shared" si="1"/>
        <v>7490325784</v>
      </c>
      <c r="G48" s="4" t="s">
        <v>56</v>
      </c>
      <c r="H48" s="37" t="s">
        <v>57</v>
      </c>
      <c r="I48" s="33">
        <v>7490325784</v>
      </c>
      <c r="J48" s="33">
        <v>3643259982</v>
      </c>
      <c r="K48" s="84"/>
    </row>
    <row r="49" spans="1:11" s="2" customFormat="1" ht="12.75">
      <c r="A49" s="14" t="s">
        <v>58</v>
      </c>
      <c r="B49" s="37" t="s">
        <v>59</v>
      </c>
      <c r="C49" s="13">
        <v>4372656916</v>
      </c>
      <c r="D49" s="13">
        <v>629534654</v>
      </c>
      <c r="E49" s="33">
        <f t="shared" si="1"/>
        <v>5002191570</v>
      </c>
      <c r="G49" s="4" t="s">
        <v>58</v>
      </c>
      <c r="H49" s="37" t="s">
        <v>59</v>
      </c>
      <c r="I49" s="33">
        <v>5002191570</v>
      </c>
      <c r="J49" s="33">
        <v>827910063</v>
      </c>
      <c r="K49" s="84"/>
    </row>
    <row r="50" spans="1:11" s="2" customFormat="1" ht="12.75">
      <c r="A50" s="14" t="s">
        <v>60</v>
      </c>
      <c r="B50" s="37" t="s">
        <v>61</v>
      </c>
      <c r="C50" s="13">
        <v>1113279944</v>
      </c>
      <c r="D50" s="13">
        <v>10442085</v>
      </c>
      <c r="E50" s="33">
        <f t="shared" si="1"/>
        <v>1123722029</v>
      </c>
      <c r="G50" s="4" t="s">
        <v>60</v>
      </c>
      <c r="H50" s="37" t="s">
        <v>61</v>
      </c>
      <c r="I50" s="33">
        <v>1123722029</v>
      </c>
      <c r="J50" s="33">
        <v>213227300</v>
      </c>
      <c r="K50" s="84"/>
    </row>
    <row r="51" spans="1:11" s="2" customFormat="1" ht="12.75">
      <c r="A51" s="14" t="s">
        <v>62</v>
      </c>
      <c r="B51" s="37" t="s">
        <v>63</v>
      </c>
      <c r="C51" s="13">
        <v>19551297979</v>
      </c>
      <c r="D51" s="13">
        <v>90804559</v>
      </c>
      <c r="E51" s="33">
        <f t="shared" si="1"/>
        <v>19642102538</v>
      </c>
      <c r="G51" s="4" t="s">
        <v>62</v>
      </c>
      <c r="H51" s="37" t="s">
        <v>63</v>
      </c>
      <c r="I51" s="33">
        <v>19642102538</v>
      </c>
      <c r="J51" s="33">
        <v>5567233083</v>
      </c>
      <c r="K51" s="84"/>
    </row>
    <row r="52" spans="1:11" s="2" customFormat="1" ht="12.75">
      <c r="A52" s="14" t="s">
        <v>64</v>
      </c>
      <c r="B52" s="37" t="s">
        <v>65</v>
      </c>
      <c r="C52" s="13">
        <v>2677344480</v>
      </c>
      <c r="D52" s="13">
        <v>86999822</v>
      </c>
      <c r="E52" s="33">
        <f t="shared" si="1"/>
        <v>2764344302</v>
      </c>
      <c r="G52" s="4" t="s">
        <v>64</v>
      </c>
      <c r="H52" s="37" t="s">
        <v>65</v>
      </c>
      <c r="I52" s="33">
        <v>2764344302</v>
      </c>
      <c r="J52" s="33">
        <v>932378691</v>
      </c>
      <c r="K52" s="84"/>
    </row>
    <row r="53" spans="1:11" s="2" customFormat="1" ht="12.75">
      <c r="A53" s="14" t="s">
        <v>66</v>
      </c>
      <c r="B53" s="37" t="s">
        <v>67</v>
      </c>
      <c r="C53" s="13">
        <v>121400000</v>
      </c>
      <c r="D53" s="13">
        <v>651156</v>
      </c>
      <c r="E53" s="33">
        <f t="shared" si="1"/>
        <v>122051156</v>
      </c>
      <c r="G53" s="4" t="s">
        <v>66</v>
      </c>
      <c r="H53" s="37" t="s">
        <v>67</v>
      </c>
      <c r="I53" s="33">
        <v>122051156</v>
      </c>
      <c r="J53" s="33">
        <v>50964230</v>
      </c>
      <c r="K53" s="84"/>
    </row>
    <row r="54" spans="1:11" s="2" customFormat="1" ht="12.75">
      <c r="A54" s="14" t="s">
        <v>68</v>
      </c>
      <c r="B54" s="37" t="s">
        <v>69</v>
      </c>
      <c r="C54" s="13">
        <v>1428484093</v>
      </c>
      <c r="D54" s="13">
        <v>843704386</v>
      </c>
      <c r="E54" s="33">
        <f t="shared" si="1"/>
        <v>2272188479</v>
      </c>
      <c r="G54" s="4" t="s">
        <v>68</v>
      </c>
      <c r="H54" s="37" t="s">
        <v>69</v>
      </c>
      <c r="I54" s="33">
        <v>2272188479</v>
      </c>
      <c r="J54" s="33">
        <v>313925315</v>
      </c>
      <c r="K54" s="84"/>
    </row>
    <row r="55" spans="1:11" s="2" customFormat="1" ht="12.75">
      <c r="A55" s="14" t="s">
        <v>70</v>
      </c>
      <c r="B55" s="37" t="s">
        <v>71</v>
      </c>
      <c r="C55" s="13">
        <v>310005753</v>
      </c>
      <c r="D55" s="13">
        <v>22879760</v>
      </c>
      <c r="E55" s="33">
        <f t="shared" si="1"/>
        <v>332885513</v>
      </c>
      <c r="G55" s="4" t="s">
        <v>70</v>
      </c>
      <c r="H55" s="37" t="s">
        <v>71</v>
      </c>
      <c r="I55" s="33">
        <v>332885513</v>
      </c>
      <c r="J55" s="33">
        <v>42473333</v>
      </c>
      <c r="K55" s="84"/>
    </row>
    <row r="56" spans="1:11" s="2" customFormat="1" ht="12.75">
      <c r="A56" s="14" t="s">
        <v>72</v>
      </c>
      <c r="B56" s="37" t="s">
        <v>73</v>
      </c>
      <c r="C56" s="13">
        <v>0</v>
      </c>
      <c r="D56" s="13">
        <v>35487823</v>
      </c>
      <c r="E56" s="33">
        <f t="shared" si="1"/>
        <v>35487823</v>
      </c>
      <c r="G56" s="4" t="s">
        <v>72</v>
      </c>
      <c r="H56" s="37" t="s">
        <v>73</v>
      </c>
      <c r="I56" s="33">
        <v>35487823</v>
      </c>
      <c r="J56" s="33">
        <v>287314055</v>
      </c>
      <c r="K56" s="84"/>
    </row>
    <row r="57" spans="1:11" s="2" customFormat="1" ht="12.75">
      <c r="A57" s="14" t="s">
        <v>113</v>
      </c>
      <c r="B57" s="27" t="s">
        <v>114</v>
      </c>
      <c r="C57" s="13">
        <v>0</v>
      </c>
      <c r="D57" s="13">
        <v>29077791</v>
      </c>
      <c r="E57" s="33">
        <f t="shared" si="1"/>
        <v>29077791</v>
      </c>
      <c r="G57" s="4" t="s">
        <v>113</v>
      </c>
      <c r="H57" s="27" t="s">
        <v>114</v>
      </c>
      <c r="I57" s="33">
        <v>29077791</v>
      </c>
      <c r="J57" s="33">
        <v>29077791</v>
      </c>
      <c r="K57" s="84"/>
    </row>
    <row r="58" spans="1:11" ht="12.75">
      <c r="A58" s="32" t="s">
        <v>117</v>
      </c>
      <c r="B58" s="40" t="s">
        <v>110</v>
      </c>
      <c r="C58" s="25">
        <v>7131617854</v>
      </c>
      <c r="D58" s="25">
        <v>566975</v>
      </c>
      <c r="E58" s="33">
        <f t="shared" si="1"/>
        <v>7132184829</v>
      </c>
      <c r="G58" s="32" t="s">
        <v>117</v>
      </c>
      <c r="H58" s="40" t="s">
        <v>110</v>
      </c>
      <c r="I58" s="33">
        <v>7132184829</v>
      </c>
      <c r="J58" s="33">
        <v>3286698997</v>
      </c>
      <c r="K58" s="84"/>
    </row>
    <row r="59" spans="1:11" ht="12.75">
      <c r="A59" s="32" t="s">
        <v>119</v>
      </c>
      <c r="B59" s="40" t="s">
        <v>118</v>
      </c>
      <c r="C59" s="25">
        <v>5729254000</v>
      </c>
      <c r="D59" s="25">
        <v>50000000</v>
      </c>
      <c r="E59" s="33">
        <f t="shared" si="1"/>
        <v>5779254000</v>
      </c>
      <c r="G59" s="32" t="s">
        <v>119</v>
      </c>
      <c r="H59" s="40" t="s">
        <v>118</v>
      </c>
      <c r="I59" s="33">
        <v>5779254000</v>
      </c>
      <c r="J59" s="33">
        <v>4148711165</v>
      </c>
      <c r="K59" s="84"/>
    </row>
    <row r="60" spans="1:11" s="2" customFormat="1" ht="12.75">
      <c r="A60" s="14" t="s">
        <v>74</v>
      </c>
      <c r="B60" s="37" t="s">
        <v>75</v>
      </c>
      <c r="C60" s="3">
        <v>1500000000</v>
      </c>
      <c r="D60" s="3">
        <v>0</v>
      </c>
      <c r="E60" s="33">
        <f t="shared" si="1"/>
        <v>1500000000</v>
      </c>
      <c r="G60" s="4" t="s">
        <v>74</v>
      </c>
      <c r="H60" s="37" t="s">
        <v>75</v>
      </c>
      <c r="I60" s="33">
        <v>1500000000</v>
      </c>
      <c r="J60" s="33">
        <v>914660711</v>
      </c>
      <c r="K60" s="84"/>
    </row>
    <row r="61" spans="1:11" s="2" customFormat="1" ht="12.75">
      <c r="A61" s="14" t="s">
        <v>76</v>
      </c>
      <c r="B61" s="37" t="s">
        <v>77</v>
      </c>
      <c r="C61" s="3">
        <v>42800000</v>
      </c>
      <c r="D61" s="3">
        <v>0</v>
      </c>
      <c r="E61" s="33">
        <f t="shared" si="1"/>
        <v>42800000</v>
      </c>
      <c r="G61" s="4" t="s">
        <v>76</v>
      </c>
      <c r="H61" s="37" t="s">
        <v>77</v>
      </c>
      <c r="I61" s="33">
        <v>42800000</v>
      </c>
      <c r="J61" s="33">
        <v>8171940</v>
      </c>
      <c r="K61" s="84"/>
    </row>
    <row r="62" spans="1:11" s="2" customFormat="1" ht="12.75">
      <c r="A62" s="14" t="s">
        <v>78</v>
      </c>
      <c r="B62" s="37" t="s">
        <v>79</v>
      </c>
      <c r="C62" s="3">
        <v>400000000</v>
      </c>
      <c r="D62" s="3">
        <v>115000000</v>
      </c>
      <c r="E62" s="33">
        <f t="shared" si="1"/>
        <v>515000000</v>
      </c>
      <c r="G62" s="4" t="s">
        <v>78</v>
      </c>
      <c r="H62" s="37" t="s">
        <v>79</v>
      </c>
      <c r="I62" s="33">
        <v>515000000</v>
      </c>
      <c r="J62" s="33">
        <v>72601709</v>
      </c>
      <c r="K62" s="84"/>
    </row>
    <row r="63" spans="1:11" s="2" customFormat="1" ht="12.75">
      <c r="A63" s="14" t="s">
        <v>80</v>
      </c>
      <c r="B63" s="37" t="s">
        <v>81</v>
      </c>
      <c r="C63" s="3">
        <v>27600000</v>
      </c>
      <c r="D63" s="3">
        <v>0</v>
      </c>
      <c r="E63" s="33">
        <f t="shared" si="1"/>
        <v>27600000</v>
      </c>
      <c r="G63" s="4" t="s">
        <v>80</v>
      </c>
      <c r="H63" s="37" t="s">
        <v>81</v>
      </c>
      <c r="I63" s="33">
        <v>27600000</v>
      </c>
      <c r="J63" s="33">
        <v>20900982</v>
      </c>
      <c r="K63" s="84"/>
    </row>
    <row r="64" spans="1:11" s="2" customFormat="1" ht="12.75">
      <c r="A64" s="14" t="s">
        <v>82</v>
      </c>
      <c r="B64" s="37" t="s">
        <v>83</v>
      </c>
      <c r="C64" s="3">
        <v>10964000</v>
      </c>
      <c r="D64" s="3">
        <v>0</v>
      </c>
      <c r="E64" s="33">
        <f t="shared" si="1"/>
        <v>10964000</v>
      </c>
      <c r="G64" s="4" t="s">
        <v>82</v>
      </c>
      <c r="H64" s="37" t="s">
        <v>83</v>
      </c>
      <c r="I64" s="33">
        <v>10964000</v>
      </c>
      <c r="J64" s="33">
        <v>0</v>
      </c>
      <c r="K64" s="84"/>
    </row>
    <row r="65" spans="1:11" s="2" customFormat="1" ht="12.75">
      <c r="A65" s="14" t="s">
        <v>84</v>
      </c>
      <c r="B65" s="37" t="s">
        <v>85</v>
      </c>
      <c r="C65" s="3">
        <v>0</v>
      </c>
      <c r="D65" s="3">
        <v>199436102</v>
      </c>
      <c r="E65" s="33">
        <f t="shared" si="1"/>
        <v>199436102</v>
      </c>
      <c r="G65" s="4" t="s">
        <v>84</v>
      </c>
      <c r="H65" s="37" t="s">
        <v>85</v>
      </c>
      <c r="I65" s="33">
        <v>199436102</v>
      </c>
      <c r="J65" s="33">
        <v>0</v>
      </c>
      <c r="K65" s="84"/>
    </row>
    <row r="66" spans="1:11" s="2" customFormat="1" ht="12.75">
      <c r="A66" s="14" t="s">
        <v>86</v>
      </c>
      <c r="B66" s="37" t="s">
        <v>87</v>
      </c>
      <c r="C66" s="13">
        <v>112892000</v>
      </c>
      <c r="D66" s="13">
        <v>77574908</v>
      </c>
      <c r="E66" s="33">
        <f t="shared" si="1"/>
        <v>190466908</v>
      </c>
      <c r="G66" s="4" t="s">
        <v>86</v>
      </c>
      <c r="H66" s="37" t="s">
        <v>87</v>
      </c>
      <c r="I66" s="33">
        <v>190466908</v>
      </c>
      <c r="J66" s="33">
        <v>52616536</v>
      </c>
      <c r="K66" s="84"/>
    </row>
    <row r="67" spans="1:11" s="2" customFormat="1" ht="12.75">
      <c r="A67" s="14" t="s">
        <v>88</v>
      </c>
      <c r="B67" s="37" t="s">
        <v>89</v>
      </c>
      <c r="C67" s="13">
        <v>187186160</v>
      </c>
      <c r="D67" s="13">
        <v>365951549</v>
      </c>
      <c r="E67" s="33">
        <f t="shared" si="1"/>
        <v>553137709</v>
      </c>
      <c r="G67" s="4" t="s">
        <v>88</v>
      </c>
      <c r="H67" s="37" t="s">
        <v>89</v>
      </c>
      <c r="I67" s="33">
        <v>553137709</v>
      </c>
      <c r="J67" s="33">
        <v>73580609</v>
      </c>
      <c r="K67" s="84"/>
    </row>
    <row r="68" spans="1:11" s="2" customFormat="1" ht="12.75">
      <c r="A68" s="14" t="s">
        <v>90</v>
      </c>
      <c r="B68" s="37" t="s">
        <v>91</v>
      </c>
      <c r="C68" s="13">
        <v>239702132</v>
      </c>
      <c r="D68" s="13">
        <v>48436470</v>
      </c>
      <c r="E68" s="33">
        <f t="shared" si="1"/>
        <v>288138602</v>
      </c>
      <c r="G68" s="4" t="s">
        <v>90</v>
      </c>
      <c r="H68" s="37" t="s">
        <v>91</v>
      </c>
      <c r="I68" s="33">
        <v>288138602</v>
      </c>
      <c r="J68" s="33">
        <v>73198845</v>
      </c>
      <c r="K68" s="84"/>
    </row>
    <row r="69" spans="1:11" s="2" customFormat="1" ht="12.75">
      <c r="A69" s="14" t="s">
        <v>92</v>
      </c>
      <c r="B69" s="37" t="s">
        <v>93</v>
      </c>
      <c r="C69" s="13">
        <v>333528029</v>
      </c>
      <c r="D69" s="13">
        <v>-32939414</v>
      </c>
      <c r="E69" s="33">
        <f t="shared" si="1"/>
        <v>300588615</v>
      </c>
      <c r="G69" s="4" t="s">
        <v>92</v>
      </c>
      <c r="H69" s="37" t="s">
        <v>93</v>
      </c>
      <c r="I69" s="33">
        <v>300588615</v>
      </c>
      <c r="J69" s="33">
        <v>9345204</v>
      </c>
      <c r="K69" s="84"/>
    </row>
    <row r="70" spans="1:11" s="2" customFormat="1" ht="12.75">
      <c r="A70" s="14" t="s">
        <v>122</v>
      </c>
      <c r="B70" s="37" t="s">
        <v>123</v>
      </c>
      <c r="C70" s="13">
        <v>0</v>
      </c>
      <c r="D70" s="13">
        <v>8550000</v>
      </c>
      <c r="E70" s="33">
        <f t="shared" si="1"/>
        <v>8550000</v>
      </c>
      <c r="G70" s="14" t="s">
        <v>122</v>
      </c>
      <c r="H70" s="37" t="s">
        <v>123</v>
      </c>
      <c r="I70" s="33">
        <v>8550000</v>
      </c>
      <c r="J70" s="33">
        <v>0</v>
      </c>
      <c r="K70" s="84"/>
    </row>
    <row r="71" spans="1:10" s="2" customFormat="1" ht="12.75">
      <c r="A71" s="14" t="s">
        <v>111</v>
      </c>
      <c r="B71" s="37" t="s">
        <v>112</v>
      </c>
      <c r="C71" s="48"/>
      <c r="D71" s="48"/>
      <c r="E71" s="49">
        <f t="shared" si="1"/>
        <v>0</v>
      </c>
      <c r="G71" s="14" t="s">
        <v>111</v>
      </c>
      <c r="H71" s="37" t="s">
        <v>112</v>
      </c>
      <c r="I71" s="33">
        <f aca="true" t="shared" si="2" ref="I41:I78">+E71</f>
        <v>0</v>
      </c>
      <c r="J71" s="33" t="s">
        <v>125</v>
      </c>
    </row>
    <row r="72" spans="1:11" s="2" customFormat="1" ht="12.75">
      <c r="A72" s="14" t="s">
        <v>94</v>
      </c>
      <c r="B72" s="37" t="s">
        <v>95</v>
      </c>
      <c r="C72" s="13">
        <v>0</v>
      </c>
      <c r="D72" s="13">
        <v>50391347</v>
      </c>
      <c r="E72" s="33">
        <f t="shared" si="1"/>
        <v>50391347</v>
      </c>
      <c r="G72" s="4" t="s">
        <v>94</v>
      </c>
      <c r="H72" s="37" t="s">
        <v>95</v>
      </c>
      <c r="I72" s="33">
        <v>50391347</v>
      </c>
      <c r="J72" s="33">
        <v>2127000</v>
      </c>
      <c r="K72" s="84"/>
    </row>
    <row r="73" spans="1:11" s="2" customFormat="1" ht="12.75">
      <c r="A73" s="14" t="s">
        <v>96</v>
      </c>
      <c r="B73" s="37" t="s">
        <v>97</v>
      </c>
      <c r="C73" s="13">
        <v>10600000000</v>
      </c>
      <c r="D73" s="13">
        <v>9527522296</v>
      </c>
      <c r="E73" s="33">
        <f t="shared" si="1"/>
        <v>20127522296</v>
      </c>
      <c r="G73" s="4" t="s">
        <v>96</v>
      </c>
      <c r="H73" s="37" t="s">
        <v>97</v>
      </c>
      <c r="I73" s="33">
        <v>20127522296</v>
      </c>
      <c r="J73" s="33">
        <v>2052971480</v>
      </c>
      <c r="K73" s="84"/>
    </row>
    <row r="74" spans="1:11" s="2" customFormat="1" ht="12.75">
      <c r="A74" s="14" t="s">
        <v>109</v>
      </c>
      <c r="B74" s="37" t="s">
        <v>110</v>
      </c>
      <c r="C74" s="13">
        <v>0</v>
      </c>
      <c r="D74" s="13">
        <v>45630491</v>
      </c>
      <c r="E74" s="33">
        <f t="shared" si="1"/>
        <v>45630491</v>
      </c>
      <c r="G74" s="4" t="s">
        <v>109</v>
      </c>
      <c r="H74" s="37" t="s">
        <v>110</v>
      </c>
      <c r="I74" s="33">
        <v>45630491</v>
      </c>
      <c r="J74" s="33">
        <v>0</v>
      </c>
      <c r="K74" s="84"/>
    </row>
    <row r="75" spans="1:11" s="2" customFormat="1" ht="12.75">
      <c r="A75" s="14" t="s">
        <v>98</v>
      </c>
      <c r="B75" s="37" t="s">
        <v>99</v>
      </c>
      <c r="C75" s="13">
        <v>200000000</v>
      </c>
      <c r="D75" s="13">
        <v>0</v>
      </c>
      <c r="E75" s="33">
        <f t="shared" si="1"/>
        <v>200000000</v>
      </c>
      <c r="G75" s="4" t="s">
        <v>98</v>
      </c>
      <c r="H75" s="37" t="s">
        <v>99</v>
      </c>
      <c r="I75" s="33">
        <v>200000000</v>
      </c>
      <c r="J75" s="33">
        <v>0</v>
      </c>
      <c r="K75" s="84"/>
    </row>
    <row r="76" spans="1:11" s="2" customFormat="1" ht="12.75">
      <c r="A76" s="14" t="s">
        <v>100</v>
      </c>
      <c r="B76" s="37" t="s">
        <v>101</v>
      </c>
      <c r="C76" s="13">
        <v>629300000</v>
      </c>
      <c r="D76" s="13">
        <v>0</v>
      </c>
      <c r="E76" s="33">
        <f t="shared" si="1"/>
        <v>629300000</v>
      </c>
      <c r="G76" s="4" t="s">
        <v>100</v>
      </c>
      <c r="H76" s="37" t="s">
        <v>101</v>
      </c>
      <c r="I76" s="33">
        <v>629300000</v>
      </c>
      <c r="J76" s="33">
        <v>255014947</v>
      </c>
      <c r="K76" s="84"/>
    </row>
    <row r="77" spans="1:11" s="2" customFormat="1" ht="12.75">
      <c r="A77" s="14" t="s">
        <v>102</v>
      </c>
      <c r="B77" s="37" t="s">
        <v>103</v>
      </c>
      <c r="C77" s="13">
        <v>19000000</v>
      </c>
      <c r="D77" s="13">
        <v>0</v>
      </c>
      <c r="E77" s="33">
        <f t="shared" si="1"/>
        <v>19000000</v>
      </c>
      <c r="G77" s="4" t="s">
        <v>102</v>
      </c>
      <c r="H77" s="37" t="s">
        <v>103</v>
      </c>
      <c r="I77" s="33">
        <v>19000000</v>
      </c>
      <c r="J77" s="33">
        <v>11143865</v>
      </c>
      <c r="K77" s="84"/>
    </row>
    <row r="78" spans="1:11" s="2" customFormat="1" ht="13.5" thickBot="1">
      <c r="A78" s="34" t="s">
        <v>104</v>
      </c>
      <c r="B78" s="38" t="s">
        <v>105</v>
      </c>
      <c r="C78" s="31">
        <v>0</v>
      </c>
      <c r="D78" s="23">
        <v>7260885046</v>
      </c>
      <c r="E78" s="33">
        <f t="shared" si="1"/>
        <v>7260885046</v>
      </c>
      <c r="G78" s="7" t="s">
        <v>104</v>
      </c>
      <c r="H78" s="47" t="s">
        <v>105</v>
      </c>
      <c r="I78" s="33">
        <v>7260885046</v>
      </c>
      <c r="J78" s="33">
        <v>7207972796</v>
      </c>
      <c r="K78" s="84"/>
    </row>
    <row r="79" spans="1:13" s="6" customFormat="1" ht="15.75" customHeight="1" thickBot="1">
      <c r="A79" s="56" t="s">
        <v>106</v>
      </c>
      <c r="B79" s="57"/>
      <c r="C79" s="5">
        <f>SUM(C40:C78)</f>
        <v>97588698338</v>
      </c>
      <c r="D79" s="5">
        <f>SUM(D40:D78)</f>
        <v>19830851019</v>
      </c>
      <c r="E79" s="5">
        <f>SUM(E40:E78)</f>
        <v>117419549357</v>
      </c>
      <c r="G79" s="58" t="s">
        <v>106</v>
      </c>
      <c r="H79" s="59"/>
      <c r="I79" s="22">
        <f>SUM(I40:I78)</f>
        <v>117419549357</v>
      </c>
      <c r="J79" s="22">
        <f>SUM(J40:J78)</f>
        <v>43022600350</v>
      </c>
      <c r="K79" s="2"/>
      <c r="L79" s="2"/>
      <c r="M79" s="2"/>
    </row>
    <row r="80" spans="2:8" s="2" customFormat="1" ht="12.75">
      <c r="B80" s="41"/>
      <c r="D80" s="1"/>
      <c r="H80" s="41"/>
    </row>
    <row r="81" spans="2:8" s="2" customFormat="1" ht="12.75">
      <c r="B81" s="41"/>
      <c r="D81" s="1"/>
      <c r="H81" s="41"/>
    </row>
    <row r="82" spans="2:8" s="2" customFormat="1" ht="12.75">
      <c r="B82" s="41"/>
      <c r="D82" s="1"/>
      <c r="H82" s="41"/>
    </row>
    <row r="83" spans="2:10" s="2" customFormat="1" ht="12.75">
      <c r="B83" s="41"/>
      <c r="D83" s="20"/>
      <c r="G83" s="26"/>
      <c r="H83" s="35"/>
      <c r="I83" s="26"/>
      <c r="J83" s="26"/>
    </row>
    <row r="84" spans="2:13" s="2" customFormat="1" ht="12.75">
      <c r="B84" s="41"/>
      <c r="D84" s="1"/>
      <c r="G84" s="26"/>
      <c r="H84" s="35"/>
      <c r="I84" s="26"/>
      <c r="J84" s="26"/>
      <c r="K84" s="26"/>
      <c r="L84" s="26"/>
      <c r="M84" s="26"/>
    </row>
  </sheetData>
  <sheetProtection/>
  <mergeCells count="31">
    <mergeCell ref="G35:G38"/>
    <mergeCell ref="H35:H38"/>
    <mergeCell ref="I35:I38"/>
    <mergeCell ref="G9:G11"/>
    <mergeCell ref="H9:H11"/>
    <mergeCell ref="B9:B11"/>
    <mergeCell ref="C9:C11"/>
    <mergeCell ref="E9:E11"/>
    <mergeCell ref="E35:E38"/>
    <mergeCell ref="A9:A11"/>
    <mergeCell ref="A12:E12"/>
    <mergeCell ref="G31:H31"/>
    <mergeCell ref="C35:C38"/>
    <mergeCell ref="G12:J12"/>
    <mergeCell ref="J35:J38"/>
    <mergeCell ref="A2:E3"/>
    <mergeCell ref="A5:C5"/>
    <mergeCell ref="A8:E8"/>
    <mergeCell ref="G8:J8"/>
    <mergeCell ref="D35:D38"/>
    <mergeCell ref="I9:I11"/>
    <mergeCell ref="J9:J11"/>
    <mergeCell ref="D9:D11"/>
    <mergeCell ref="A79:B79"/>
    <mergeCell ref="G79:H79"/>
    <mergeCell ref="G34:J34"/>
    <mergeCell ref="A35:A38"/>
    <mergeCell ref="B35:B38"/>
    <mergeCell ref="A39:E39"/>
    <mergeCell ref="G39:J39"/>
    <mergeCell ref="A31:B31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37" r:id="rId2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Rolando Edmundo Gonzalez Bustamante</cp:lastModifiedBy>
  <dcterms:created xsi:type="dcterms:W3CDTF">2012-06-05T13:23:56Z</dcterms:created>
  <dcterms:modified xsi:type="dcterms:W3CDTF">2015-06-09T17:22:00Z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